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ke\Dropbox\AA\Wedstrijdleider\NK ABC 2023\"/>
    </mc:Choice>
  </mc:AlternateContent>
  <xr:revisionPtr revIDLastSave="0" documentId="13_ncr:1_{B08D29CF-C274-4671-A677-6FD7EB5D8E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oep1" sheetId="1" r:id="rId1"/>
    <sheet name="Groep2" sheetId="4" r:id="rId2"/>
    <sheet name="Groep3" sheetId="6" r:id="rId3"/>
    <sheet name="Groep4" sheetId="5" r:id="rId4"/>
    <sheet name="Groep5" sheetId="7" r:id="rId5"/>
  </sheets>
  <calcPr calcId="191029"/>
</workbook>
</file>

<file path=xl/calcChain.xml><?xml version="1.0" encoding="utf-8"?>
<calcChain xmlns="http://schemas.openxmlformats.org/spreadsheetml/2006/main">
  <c r="D33" i="7" l="1"/>
  <c r="B33" i="7"/>
  <c r="D32" i="7"/>
  <c r="B32" i="7"/>
  <c r="D31" i="7"/>
  <c r="B31" i="7"/>
  <c r="D30" i="7"/>
  <c r="B30" i="7"/>
  <c r="M27" i="7"/>
  <c r="I27" i="7"/>
  <c r="D27" i="7"/>
  <c r="B27" i="7"/>
  <c r="M26" i="7"/>
  <c r="I26" i="7"/>
  <c r="D26" i="7"/>
  <c r="B26" i="7"/>
  <c r="M25" i="7"/>
  <c r="I25" i="7"/>
  <c r="D25" i="7"/>
  <c r="B25" i="7"/>
  <c r="M24" i="7"/>
  <c r="I24" i="7"/>
  <c r="D24" i="7"/>
  <c r="B24" i="7"/>
  <c r="M21" i="7"/>
  <c r="I21" i="7"/>
  <c r="D21" i="7"/>
  <c r="B21" i="7"/>
  <c r="M20" i="7"/>
  <c r="I20" i="7"/>
  <c r="D20" i="7"/>
  <c r="B20" i="7"/>
  <c r="M19" i="7"/>
  <c r="I19" i="7"/>
  <c r="D19" i="7"/>
  <c r="B19" i="7"/>
  <c r="M18" i="7"/>
  <c r="I18" i="7"/>
  <c r="D18" i="7"/>
  <c r="B18" i="7"/>
  <c r="M15" i="7"/>
  <c r="I15" i="7"/>
  <c r="D15" i="7"/>
  <c r="B15" i="7"/>
  <c r="M14" i="7"/>
  <c r="I14" i="7"/>
  <c r="D14" i="7"/>
  <c r="B14" i="7"/>
  <c r="M13" i="7"/>
  <c r="I13" i="7"/>
  <c r="D13" i="7"/>
  <c r="B13" i="7"/>
  <c r="M12" i="7"/>
  <c r="I12" i="7"/>
  <c r="D12" i="7"/>
  <c r="B12" i="7"/>
  <c r="K9" i="7"/>
  <c r="J9" i="7"/>
  <c r="I9" i="7"/>
  <c r="H9" i="7"/>
  <c r="G9" i="7"/>
  <c r="F9" i="7"/>
  <c r="E9" i="7"/>
  <c r="L8" i="7"/>
  <c r="J8" i="7"/>
  <c r="I8" i="7"/>
  <c r="H8" i="7"/>
  <c r="G8" i="7"/>
  <c r="F8" i="7"/>
  <c r="E8" i="7"/>
  <c r="L7" i="7"/>
  <c r="K7" i="7"/>
  <c r="I7" i="7"/>
  <c r="H7" i="7"/>
  <c r="G7" i="7"/>
  <c r="F7" i="7"/>
  <c r="E7" i="7"/>
  <c r="L6" i="7"/>
  <c r="K6" i="7"/>
  <c r="J6" i="7"/>
  <c r="H6" i="7"/>
  <c r="G6" i="7"/>
  <c r="F6" i="7"/>
  <c r="E6" i="7"/>
  <c r="L5" i="7"/>
  <c r="K5" i="7"/>
  <c r="J5" i="7"/>
  <c r="I5" i="7"/>
  <c r="G5" i="7"/>
  <c r="F5" i="7"/>
  <c r="E5" i="7"/>
  <c r="L4" i="7"/>
  <c r="K4" i="7"/>
  <c r="J4" i="7"/>
  <c r="I4" i="7"/>
  <c r="H4" i="7"/>
  <c r="F4" i="7"/>
  <c r="E4" i="7"/>
  <c r="L3" i="7"/>
  <c r="K3" i="7"/>
  <c r="J3" i="7"/>
  <c r="I3" i="7"/>
  <c r="H3" i="7"/>
  <c r="G3" i="7"/>
  <c r="E3" i="7"/>
  <c r="L2" i="7"/>
  <c r="K2" i="7"/>
  <c r="J2" i="7"/>
  <c r="I2" i="7"/>
  <c r="H2" i="7"/>
  <c r="G2" i="7"/>
  <c r="F2" i="7"/>
  <c r="D33" i="6"/>
  <c r="B33" i="6"/>
  <c r="D32" i="6"/>
  <c r="B32" i="6"/>
  <c r="D31" i="6"/>
  <c r="B31" i="6"/>
  <c r="D30" i="6"/>
  <c r="B30" i="6"/>
  <c r="M27" i="6"/>
  <c r="I27" i="6"/>
  <c r="D27" i="6"/>
  <c r="B27" i="6"/>
  <c r="M26" i="6"/>
  <c r="I26" i="6"/>
  <c r="D26" i="6"/>
  <c r="B26" i="6"/>
  <c r="M25" i="6"/>
  <c r="I25" i="6"/>
  <c r="D25" i="6"/>
  <c r="B25" i="6"/>
  <c r="M24" i="6"/>
  <c r="I24" i="6"/>
  <c r="D24" i="6"/>
  <c r="B24" i="6"/>
  <c r="M21" i="6"/>
  <c r="I21" i="6"/>
  <c r="D21" i="6"/>
  <c r="B21" i="6"/>
  <c r="M20" i="6"/>
  <c r="I20" i="6"/>
  <c r="D20" i="6"/>
  <c r="B20" i="6"/>
  <c r="M19" i="6"/>
  <c r="I19" i="6"/>
  <c r="D19" i="6"/>
  <c r="B19" i="6"/>
  <c r="M18" i="6"/>
  <c r="I18" i="6"/>
  <c r="D18" i="6"/>
  <c r="B18" i="6"/>
  <c r="M15" i="6"/>
  <c r="I15" i="6"/>
  <c r="D15" i="6"/>
  <c r="B15" i="6"/>
  <c r="M14" i="6"/>
  <c r="I14" i="6"/>
  <c r="D14" i="6"/>
  <c r="B14" i="6"/>
  <c r="M13" i="6"/>
  <c r="I13" i="6"/>
  <c r="D13" i="6"/>
  <c r="B13" i="6"/>
  <c r="M12" i="6"/>
  <c r="I12" i="6"/>
  <c r="D12" i="6"/>
  <c r="B12" i="6"/>
  <c r="K9" i="6"/>
  <c r="J9" i="6"/>
  <c r="I9" i="6"/>
  <c r="H9" i="6"/>
  <c r="G9" i="6"/>
  <c r="F9" i="6"/>
  <c r="E9" i="6"/>
  <c r="L8" i="6"/>
  <c r="J8" i="6"/>
  <c r="I8" i="6"/>
  <c r="H8" i="6"/>
  <c r="G8" i="6"/>
  <c r="F8" i="6"/>
  <c r="E8" i="6"/>
  <c r="L7" i="6"/>
  <c r="K7" i="6"/>
  <c r="I7" i="6"/>
  <c r="H7" i="6"/>
  <c r="G7" i="6"/>
  <c r="F7" i="6"/>
  <c r="E7" i="6"/>
  <c r="L6" i="6"/>
  <c r="K6" i="6"/>
  <c r="J6" i="6"/>
  <c r="H6" i="6"/>
  <c r="G6" i="6"/>
  <c r="F6" i="6"/>
  <c r="E6" i="6"/>
  <c r="L5" i="6"/>
  <c r="K5" i="6"/>
  <c r="J5" i="6"/>
  <c r="I5" i="6"/>
  <c r="G5" i="6"/>
  <c r="F5" i="6"/>
  <c r="E5" i="6"/>
  <c r="L4" i="6"/>
  <c r="K4" i="6"/>
  <c r="J4" i="6"/>
  <c r="I4" i="6"/>
  <c r="H4" i="6"/>
  <c r="F4" i="6"/>
  <c r="E4" i="6"/>
  <c r="L3" i="6"/>
  <c r="K3" i="6"/>
  <c r="J3" i="6"/>
  <c r="I3" i="6"/>
  <c r="H3" i="6"/>
  <c r="G3" i="6"/>
  <c r="E3" i="6"/>
  <c r="L2" i="6"/>
  <c r="K2" i="6"/>
  <c r="J2" i="6"/>
  <c r="I2" i="6"/>
  <c r="H2" i="6"/>
  <c r="G2" i="6"/>
  <c r="F2" i="6"/>
  <c r="D33" i="5"/>
  <c r="B33" i="5"/>
  <c r="D32" i="5"/>
  <c r="B32" i="5"/>
  <c r="D31" i="5"/>
  <c r="B31" i="5"/>
  <c r="D30" i="5"/>
  <c r="B30" i="5"/>
  <c r="M27" i="5"/>
  <c r="I27" i="5"/>
  <c r="D27" i="5"/>
  <c r="B27" i="5"/>
  <c r="M26" i="5"/>
  <c r="I26" i="5"/>
  <c r="D26" i="5"/>
  <c r="B26" i="5"/>
  <c r="M25" i="5"/>
  <c r="I25" i="5"/>
  <c r="D25" i="5"/>
  <c r="B25" i="5"/>
  <c r="M24" i="5"/>
  <c r="I24" i="5"/>
  <c r="D24" i="5"/>
  <c r="B24" i="5"/>
  <c r="M21" i="5"/>
  <c r="I21" i="5"/>
  <c r="D21" i="5"/>
  <c r="B21" i="5"/>
  <c r="M20" i="5"/>
  <c r="I20" i="5"/>
  <c r="D20" i="5"/>
  <c r="B20" i="5"/>
  <c r="M19" i="5"/>
  <c r="I19" i="5"/>
  <c r="D19" i="5"/>
  <c r="B19" i="5"/>
  <c r="M18" i="5"/>
  <c r="I18" i="5"/>
  <c r="D18" i="5"/>
  <c r="B18" i="5"/>
  <c r="M15" i="5"/>
  <c r="I15" i="5"/>
  <c r="D15" i="5"/>
  <c r="B15" i="5"/>
  <c r="M14" i="5"/>
  <c r="I14" i="5"/>
  <c r="D14" i="5"/>
  <c r="B14" i="5"/>
  <c r="M13" i="5"/>
  <c r="I13" i="5"/>
  <c r="D13" i="5"/>
  <c r="B13" i="5"/>
  <c r="M12" i="5"/>
  <c r="I12" i="5"/>
  <c r="D12" i="5"/>
  <c r="B12" i="5"/>
  <c r="K9" i="5"/>
  <c r="J9" i="5"/>
  <c r="I9" i="5"/>
  <c r="H9" i="5"/>
  <c r="G9" i="5"/>
  <c r="F9" i="5"/>
  <c r="E9" i="5"/>
  <c r="L8" i="5"/>
  <c r="J8" i="5"/>
  <c r="I8" i="5"/>
  <c r="H8" i="5"/>
  <c r="G8" i="5"/>
  <c r="F8" i="5"/>
  <c r="E8" i="5"/>
  <c r="L7" i="5"/>
  <c r="K7" i="5"/>
  <c r="I7" i="5"/>
  <c r="H7" i="5"/>
  <c r="G7" i="5"/>
  <c r="F7" i="5"/>
  <c r="E7" i="5"/>
  <c r="L6" i="5"/>
  <c r="K6" i="5"/>
  <c r="J6" i="5"/>
  <c r="H6" i="5"/>
  <c r="G6" i="5"/>
  <c r="F6" i="5"/>
  <c r="E6" i="5"/>
  <c r="L5" i="5"/>
  <c r="K5" i="5"/>
  <c r="J5" i="5"/>
  <c r="I5" i="5"/>
  <c r="G5" i="5"/>
  <c r="F5" i="5"/>
  <c r="E5" i="5"/>
  <c r="L4" i="5"/>
  <c r="K4" i="5"/>
  <c r="J4" i="5"/>
  <c r="I4" i="5"/>
  <c r="H4" i="5"/>
  <c r="F4" i="5"/>
  <c r="E4" i="5"/>
  <c r="L3" i="5"/>
  <c r="K3" i="5"/>
  <c r="J3" i="5"/>
  <c r="I3" i="5"/>
  <c r="H3" i="5"/>
  <c r="G3" i="5"/>
  <c r="E3" i="5"/>
  <c r="L2" i="5"/>
  <c r="K2" i="5"/>
  <c r="J2" i="5"/>
  <c r="I2" i="5"/>
  <c r="H2" i="5"/>
  <c r="G2" i="5"/>
  <c r="F2" i="5"/>
  <c r="D33" i="4"/>
  <c r="B33" i="4"/>
  <c r="D32" i="4"/>
  <c r="B32" i="4"/>
  <c r="D31" i="4"/>
  <c r="B31" i="4"/>
  <c r="D30" i="4"/>
  <c r="B30" i="4"/>
  <c r="M27" i="4"/>
  <c r="I27" i="4"/>
  <c r="D27" i="4"/>
  <c r="B27" i="4"/>
  <c r="M26" i="4"/>
  <c r="I26" i="4"/>
  <c r="D26" i="4"/>
  <c r="B26" i="4"/>
  <c r="M25" i="4"/>
  <c r="I25" i="4"/>
  <c r="D25" i="4"/>
  <c r="B25" i="4"/>
  <c r="M24" i="4"/>
  <c r="I24" i="4"/>
  <c r="D24" i="4"/>
  <c r="B24" i="4"/>
  <c r="M21" i="4"/>
  <c r="I21" i="4"/>
  <c r="D21" i="4"/>
  <c r="B21" i="4"/>
  <c r="M20" i="4"/>
  <c r="I20" i="4"/>
  <c r="D20" i="4"/>
  <c r="B20" i="4"/>
  <c r="M19" i="4"/>
  <c r="I19" i="4"/>
  <c r="D19" i="4"/>
  <c r="B19" i="4"/>
  <c r="M18" i="4"/>
  <c r="I18" i="4"/>
  <c r="D18" i="4"/>
  <c r="B18" i="4"/>
  <c r="M15" i="4"/>
  <c r="I15" i="4"/>
  <c r="D15" i="4"/>
  <c r="B15" i="4"/>
  <c r="M14" i="4"/>
  <c r="I14" i="4"/>
  <c r="D14" i="4"/>
  <c r="B14" i="4"/>
  <c r="M13" i="4"/>
  <c r="I13" i="4"/>
  <c r="D13" i="4"/>
  <c r="B13" i="4"/>
  <c r="M12" i="4"/>
  <c r="I12" i="4"/>
  <c r="D12" i="4"/>
  <c r="B12" i="4"/>
  <c r="K9" i="4"/>
  <c r="J9" i="4"/>
  <c r="I9" i="4"/>
  <c r="H9" i="4"/>
  <c r="G9" i="4"/>
  <c r="F9" i="4"/>
  <c r="E9" i="4"/>
  <c r="L8" i="4"/>
  <c r="J8" i="4"/>
  <c r="I8" i="4"/>
  <c r="H8" i="4"/>
  <c r="G8" i="4"/>
  <c r="F8" i="4"/>
  <c r="E8" i="4"/>
  <c r="L7" i="4"/>
  <c r="K7" i="4"/>
  <c r="I7" i="4"/>
  <c r="H7" i="4"/>
  <c r="G7" i="4"/>
  <c r="F7" i="4"/>
  <c r="E7" i="4"/>
  <c r="L6" i="4"/>
  <c r="K6" i="4"/>
  <c r="J6" i="4"/>
  <c r="H6" i="4"/>
  <c r="G6" i="4"/>
  <c r="F6" i="4"/>
  <c r="E6" i="4"/>
  <c r="L5" i="4"/>
  <c r="K5" i="4"/>
  <c r="J5" i="4"/>
  <c r="I5" i="4"/>
  <c r="G5" i="4"/>
  <c r="F5" i="4"/>
  <c r="E5" i="4"/>
  <c r="L4" i="4"/>
  <c r="K4" i="4"/>
  <c r="J4" i="4"/>
  <c r="I4" i="4"/>
  <c r="H4" i="4"/>
  <c r="F4" i="4"/>
  <c r="E4" i="4"/>
  <c r="L3" i="4"/>
  <c r="K3" i="4"/>
  <c r="J3" i="4"/>
  <c r="I3" i="4"/>
  <c r="H3" i="4"/>
  <c r="G3" i="4"/>
  <c r="E3" i="4"/>
  <c r="L2" i="4"/>
  <c r="K2" i="4"/>
  <c r="J2" i="4"/>
  <c r="I2" i="4"/>
  <c r="H2" i="4"/>
  <c r="G2" i="4"/>
  <c r="F2" i="4"/>
  <c r="E3" i="1"/>
  <c r="F2" i="1"/>
  <c r="G2" i="1"/>
  <c r="I2" i="1"/>
  <c r="K2" i="1"/>
  <c r="J3" i="1"/>
  <c r="H3" i="1"/>
  <c r="I4" i="1"/>
  <c r="K4" i="1"/>
  <c r="K6" i="1"/>
  <c r="J5" i="1"/>
  <c r="L6" i="1"/>
  <c r="L7" i="1"/>
  <c r="L8" i="1"/>
  <c r="K9" i="1"/>
  <c r="J9" i="1"/>
  <c r="I9" i="1"/>
  <c r="H9" i="1"/>
  <c r="G9" i="1"/>
  <c r="E8" i="1"/>
  <c r="G8" i="1"/>
  <c r="I8" i="1"/>
  <c r="H7" i="1"/>
  <c r="F7" i="1"/>
  <c r="G6" i="1"/>
  <c r="F5" i="1"/>
  <c r="E6" i="1"/>
  <c r="E4" i="1"/>
  <c r="F8" i="1"/>
  <c r="K3" i="1"/>
  <c r="J8" i="1"/>
  <c r="K7" i="1"/>
  <c r="I7" i="1"/>
  <c r="J6" i="1"/>
  <c r="L5" i="1"/>
  <c r="H8" i="1"/>
  <c r="K5" i="1"/>
  <c r="H6" i="1"/>
  <c r="I5" i="1"/>
  <c r="L4" i="1"/>
  <c r="G7" i="1"/>
  <c r="J4" i="1"/>
  <c r="G5" i="1"/>
  <c r="H4" i="1"/>
  <c r="F9" i="1"/>
  <c r="L3" i="1"/>
  <c r="F6" i="1"/>
  <c r="I3" i="1"/>
  <c r="F4" i="1"/>
  <c r="G3" i="1"/>
  <c r="E9" i="1"/>
  <c r="L2" i="1"/>
  <c r="E7" i="1"/>
  <c r="J2" i="1"/>
  <c r="E5" i="1"/>
  <c r="H2" i="1"/>
  <c r="M12" i="1"/>
  <c r="I18" i="1"/>
  <c r="M24" i="1"/>
  <c r="B30" i="1"/>
  <c r="D24" i="1"/>
  <c r="B18" i="1"/>
  <c r="D12" i="1"/>
  <c r="M15" i="1"/>
  <c r="M18" i="1"/>
  <c r="I27" i="1"/>
  <c r="B31" i="1"/>
  <c r="D26" i="1"/>
  <c r="B20" i="1"/>
  <c r="D13" i="1"/>
  <c r="I15" i="1"/>
  <c r="M19" i="1"/>
  <c r="I26" i="1"/>
  <c r="D30" i="1"/>
  <c r="D27" i="1"/>
  <c r="B19" i="1"/>
  <c r="D14" i="1"/>
  <c r="I14" i="1"/>
  <c r="M20" i="1"/>
  <c r="I25" i="1"/>
  <c r="D31" i="1"/>
  <c r="B27" i="1"/>
  <c r="D18" i="1"/>
  <c r="D15" i="1"/>
  <c r="I13" i="1"/>
  <c r="M21" i="1"/>
  <c r="I24" i="1"/>
  <c r="D32" i="1"/>
  <c r="B26" i="1"/>
  <c r="D19" i="1"/>
  <c r="B15" i="1"/>
  <c r="I12" i="1"/>
  <c r="I21" i="1"/>
  <c r="M25" i="1"/>
  <c r="D33" i="1"/>
  <c r="B25" i="1"/>
  <c r="D20" i="1"/>
  <c r="B14" i="1"/>
  <c r="M13" i="1"/>
  <c r="I20" i="1"/>
  <c r="M26" i="1"/>
  <c r="B33" i="1"/>
  <c r="B24" i="1"/>
  <c r="D21" i="1"/>
  <c r="B13" i="1"/>
  <c r="M14" i="1"/>
  <c r="I19" i="1"/>
  <c r="M27" i="1"/>
  <c r="B32" i="1"/>
  <c r="D25" i="1"/>
  <c r="B21" i="1"/>
  <c r="B12" i="1"/>
  <c r="M4" i="7" l="1"/>
  <c r="M3" i="7"/>
  <c r="M3" i="5"/>
  <c r="M7" i="5"/>
  <c r="M2" i="5"/>
  <c r="M6" i="5"/>
  <c r="M2" i="6"/>
  <c r="M6" i="6"/>
  <c r="M4" i="6"/>
  <c r="M2" i="7"/>
  <c r="M9" i="4"/>
  <c r="M8" i="5"/>
  <c r="M4" i="5"/>
  <c r="M6" i="7"/>
  <c r="M5" i="7"/>
  <c r="M7" i="7"/>
  <c r="M8" i="7"/>
  <c r="M6" i="4"/>
  <c r="M8" i="4"/>
  <c r="M7" i="6"/>
  <c r="M8" i="6"/>
  <c r="M3" i="6"/>
  <c r="M9" i="7"/>
  <c r="M5" i="6"/>
  <c r="M9" i="6"/>
  <c r="M5" i="5"/>
  <c r="M9" i="5"/>
  <c r="M2" i="4"/>
  <c r="M4" i="4"/>
  <c r="M5" i="4"/>
  <c r="M3" i="4"/>
  <c r="M7" i="4"/>
  <c r="M8" i="1"/>
  <c r="M6" i="1"/>
  <c r="M3" i="1"/>
  <c r="M9" i="1"/>
  <c r="M2" i="1"/>
  <c r="M4" i="1"/>
  <c r="M7" i="1"/>
  <c r="M5" i="1"/>
  <c r="O5" i="5" l="1"/>
  <c r="O8" i="5"/>
  <c r="O3" i="7"/>
  <c r="O2" i="4"/>
  <c r="O9" i="6"/>
  <c r="O7" i="7"/>
  <c r="O8" i="7"/>
  <c r="O5" i="7"/>
  <c r="O9" i="7"/>
  <c r="O4" i="7"/>
  <c r="O6" i="7"/>
  <c r="O2" i="7"/>
  <c r="O5" i="6"/>
  <c r="O2" i="6"/>
  <c r="O6" i="6"/>
  <c r="O8" i="6"/>
  <c r="O7" i="6"/>
  <c r="O4" i="6"/>
  <c r="O3" i="6"/>
  <c r="O4" i="5"/>
  <c r="O3" i="5"/>
  <c r="O9" i="5"/>
  <c r="O7" i="5"/>
  <c r="O6" i="5"/>
  <c r="O2" i="5"/>
  <c r="O4" i="4"/>
  <c r="O7" i="4"/>
  <c r="O9" i="4"/>
  <c r="O3" i="4"/>
  <c r="O5" i="4"/>
  <c r="O6" i="4"/>
  <c r="O8" i="4"/>
  <c r="O9" i="1"/>
  <c r="O5" i="1"/>
  <c r="O2" i="1"/>
  <c r="O4" i="1"/>
  <c r="O7" i="1"/>
  <c r="O8" i="1"/>
  <c r="O6" i="1"/>
  <c r="O3" i="1"/>
</calcChain>
</file>

<file path=xl/sharedStrings.xml><?xml version="1.0" encoding="utf-8"?>
<sst xmlns="http://schemas.openxmlformats.org/spreadsheetml/2006/main" count="407" uniqueCount="75">
  <si>
    <t>Score</t>
  </si>
  <si>
    <t>Ronde 1</t>
  </si>
  <si>
    <t>-</t>
  </si>
  <si>
    <t>Ronde 2</t>
  </si>
  <si>
    <t>Ronde 3</t>
  </si>
  <si>
    <t>Ronde 4</t>
  </si>
  <si>
    <t>Ronde 5</t>
  </si>
  <si>
    <t>Ronde 6</t>
  </si>
  <si>
    <t>Ronde 7</t>
  </si>
  <si>
    <t>SB</t>
  </si>
  <si>
    <t>Uitslagen</t>
  </si>
  <si>
    <t xml:space="preserve">Boyd </t>
  </si>
  <si>
    <t>Leenen</t>
  </si>
  <si>
    <t>Jay-Giani</t>
  </si>
  <si>
    <t>Sapulette</t>
  </si>
  <si>
    <t>Jayden</t>
  </si>
  <si>
    <t>Breider</t>
  </si>
  <si>
    <t>Jim</t>
  </si>
  <si>
    <t>de Wit</t>
  </si>
  <si>
    <t>Aron</t>
  </si>
  <si>
    <t>Kreijkes</t>
  </si>
  <si>
    <t>Christian</t>
  </si>
  <si>
    <t>van Groning</t>
  </si>
  <si>
    <t>Maurits</t>
  </si>
  <si>
    <t>Hagen</t>
  </si>
  <si>
    <t>Victor</t>
  </si>
  <si>
    <t>Lucas</t>
  </si>
  <si>
    <t>de Bruijne</t>
  </si>
  <si>
    <t>Nathan</t>
  </si>
  <si>
    <t>Guillaumond</t>
  </si>
  <si>
    <t>Marco</t>
  </si>
  <si>
    <t>Poorts</t>
  </si>
  <si>
    <t>Finn</t>
  </si>
  <si>
    <t>Kroeze</t>
  </si>
  <si>
    <t>Arjen</t>
  </si>
  <si>
    <t>Arends</t>
  </si>
  <si>
    <t xml:space="preserve">Alexander </t>
  </si>
  <si>
    <t>Regterschot</t>
  </si>
  <si>
    <t>Frank</t>
  </si>
  <si>
    <t>Terlouw</t>
  </si>
  <si>
    <t>Westerhof</t>
  </si>
  <si>
    <t>Demi</t>
  </si>
  <si>
    <t>Jurre</t>
  </si>
  <si>
    <t>Geerdinck</t>
  </si>
  <si>
    <t>Pomme</t>
  </si>
  <si>
    <t>Joris</t>
  </si>
  <si>
    <t>Alblas</t>
  </si>
  <si>
    <t>Brorens</t>
  </si>
  <si>
    <t xml:space="preserve">Bing </t>
  </si>
  <si>
    <t>Cedric</t>
  </si>
  <si>
    <t>Verwer</t>
  </si>
  <si>
    <t>Siem</t>
  </si>
  <si>
    <t>Piter</t>
  </si>
  <si>
    <t>Dijkhuijsen</t>
  </si>
  <si>
    <t>Isa</t>
  </si>
  <si>
    <t>Benthe</t>
  </si>
  <si>
    <t>Aralya</t>
  </si>
  <si>
    <t>Gergin</t>
  </si>
  <si>
    <t>Simon</t>
  </si>
  <si>
    <t>Rikkink</t>
  </si>
  <si>
    <t>Jeroen</t>
  </si>
  <si>
    <t>Schuurman</t>
  </si>
  <si>
    <t>Ayana</t>
  </si>
  <si>
    <t>Hardeman</t>
  </si>
  <si>
    <t>Floris</t>
  </si>
  <si>
    <t>Thijs</t>
  </si>
  <si>
    <t>Harms</t>
  </si>
  <si>
    <t>Robbe</t>
  </si>
  <si>
    <t>Samuel</t>
  </si>
  <si>
    <t>Simons</t>
  </si>
  <si>
    <t>Thias</t>
  </si>
  <si>
    <t>Kleinjan</t>
  </si>
  <si>
    <t>Sem</t>
  </si>
  <si>
    <t>Bekhuis</t>
  </si>
  <si>
    <t>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</si>
</sst>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3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27</xdr:row>
      <xdr:rowOff>180975</xdr:rowOff>
    </xdr:from>
    <xdr:to>
      <xdr:col>18</xdr:col>
      <xdr:colOff>28575</xdr:colOff>
      <xdr:row>35</xdr:row>
      <xdr:rowOff>76447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5324475"/>
          <a:ext cx="2571750" cy="1419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28</xdr:row>
      <xdr:rowOff>0</xdr:rowOff>
    </xdr:from>
    <xdr:to>
      <xdr:col>17</xdr:col>
      <xdr:colOff>171450</xdr:colOff>
      <xdr:row>35</xdr:row>
      <xdr:rowOff>85972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5334000"/>
          <a:ext cx="2571750" cy="1419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27</xdr:row>
      <xdr:rowOff>180975</xdr:rowOff>
    </xdr:from>
    <xdr:to>
      <xdr:col>18</xdr:col>
      <xdr:colOff>36195</xdr:colOff>
      <xdr:row>35</xdr:row>
      <xdr:rowOff>76447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9BD9A77-99DA-404D-8917-B5B8CB2F5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8955" y="5118735"/>
          <a:ext cx="2613660" cy="1358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27</xdr:row>
      <xdr:rowOff>180975</xdr:rowOff>
    </xdr:from>
    <xdr:to>
      <xdr:col>18</xdr:col>
      <xdr:colOff>66675</xdr:colOff>
      <xdr:row>35</xdr:row>
      <xdr:rowOff>76447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4AF3F80-6698-496F-B12A-D3329A48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8955" y="5118735"/>
          <a:ext cx="2613660" cy="13585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28</xdr:row>
      <xdr:rowOff>0</xdr:rowOff>
    </xdr:from>
    <xdr:to>
      <xdr:col>17</xdr:col>
      <xdr:colOff>102870</xdr:colOff>
      <xdr:row>35</xdr:row>
      <xdr:rowOff>85972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A55CD5A-7EB2-4BEB-BD2B-1C4676F5A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6580" y="5120640"/>
          <a:ext cx="2609850" cy="1366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workbookViewId="0">
      <selection activeCell="Z15" sqref="Z15"/>
    </sheetView>
  </sheetViews>
  <sheetFormatPr defaultColWidth="3.6640625" defaultRowHeight="14.4" x14ac:dyDescent="0.3"/>
  <cols>
    <col min="2" max="2" width="8.33203125" bestFit="1" customWidth="1"/>
    <col min="4" max="4" width="14.88671875" bestFit="1" customWidth="1"/>
    <col min="5" max="5" width="4.33203125" customWidth="1"/>
    <col min="7" max="7" width="4.109375" customWidth="1"/>
    <col min="15" max="15" width="3.6640625" customWidth="1"/>
    <col min="16" max="16" width="4" customWidth="1"/>
    <col min="18" max="18" width="3.88671875" customWidth="1"/>
  </cols>
  <sheetData>
    <row r="1" spans="1:25" x14ac:dyDescent="0.3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4" t="s">
        <v>0</v>
      </c>
      <c r="N1" s="14"/>
      <c r="O1" s="16" t="s">
        <v>9</v>
      </c>
      <c r="P1" s="16"/>
    </row>
    <row r="2" spans="1:25" x14ac:dyDescent="0.3">
      <c r="A2" s="5">
        <v>1</v>
      </c>
      <c r="B2" s="6" t="s">
        <v>13</v>
      </c>
      <c r="C2" s="6"/>
      <c r="D2" s="6" t="s">
        <v>14</v>
      </c>
      <c r="E2" s="12">
        <v>0</v>
      </c>
      <c r="F2" s="1">
        <f>IF(E21&lt;&gt;"",E21, "")</f>
        <v>1</v>
      </c>
      <c r="G2" s="1">
        <f>IF(G25&lt;&gt;"",G25, "")</f>
        <v>0.5</v>
      </c>
      <c r="H2" s="1">
        <f>IF(E32&lt;&gt;"",E32, "")</f>
        <v>1</v>
      </c>
      <c r="I2" s="1">
        <f>IF(R14&lt;&gt;"",R14, "")</f>
        <v>0</v>
      </c>
      <c r="J2" s="1">
        <f>IF(P19&lt;&gt;"",P19, "")</f>
        <v>0.5</v>
      </c>
      <c r="K2" s="1">
        <f>IF(R27&lt;&gt;"",R27, "")</f>
        <v>0</v>
      </c>
      <c r="L2" s="1">
        <f>IF(E12&lt;&gt;"",E12, "")</f>
        <v>1</v>
      </c>
      <c r="M2" s="14">
        <f>SUM(E2:L2)</f>
        <v>4</v>
      </c>
      <c r="N2" s="14"/>
      <c r="O2" s="16">
        <f>IF(E2="",0,E2)*$M$2+IF(F2="",0,F2)*$M$3+IF(G2="",0,G2)*$M$4+IF(H2="",0,H2)*$M$5+IF(I2="",0,I2)*$M$6+IF(J2="",0,J2)*$M$7+IF(K2="",0,K2)*$M$8+IF(L2="",0,L2)*$M$9</f>
        <v>10</v>
      </c>
      <c r="P2" s="16"/>
    </row>
    <row r="3" spans="1:25" x14ac:dyDescent="0.3">
      <c r="A3" s="5">
        <v>2</v>
      </c>
      <c r="B3" s="6" t="s">
        <v>15</v>
      </c>
      <c r="C3" s="6"/>
      <c r="D3" s="6" t="s">
        <v>16</v>
      </c>
      <c r="E3" s="1">
        <f>IF(G21&lt;&gt;"",G21, "")</f>
        <v>0</v>
      </c>
      <c r="F3" s="12">
        <v>0</v>
      </c>
      <c r="G3" s="1">
        <f>IF(E33&lt;&gt;"",E33, "")</f>
        <v>1</v>
      </c>
      <c r="H3" s="1">
        <f>IF(R13&lt;&gt;"",R13, "")</f>
        <v>1</v>
      </c>
      <c r="I3" s="1">
        <f>IF(P20&lt;&gt;"",P20, "")</f>
        <v>0.5</v>
      </c>
      <c r="J3" s="1">
        <f>IF(R26&lt;&gt;"",R26, "")</f>
        <v>0</v>
      </c>
      <c r="K3" s="1">
        <f>IF(E13&lt;&gt;"",E13, "")</f>
        <v>1</v>
      </c>
      <c r="L3" s="1">
        <f>IF(E24&lt;&gt;"",E24, "")</f>
        <v>1</v>
      </c>
      <c r="M3" s="14">
        <f t="shared" ref="M3:M9" si="0">SUM(E3:L3)</f>
        <v>4.5</v>
      </c>
      <c r="N3" s="14"/>
      <c r="O3" s="16">
        <f t="shared" ref="O3:O9" si="1">IF(E3="",0,E3)*$M$2+IF(F3="",0,F3)*$M$3+IF(G3="",0,G3)*$M$4+IF(H3="",0,H3)*$M$5+IF(I3="",0,I3)*$M$6+IF(J3="",0,J3)*$M$7+IF(K3="",0,K3)*$M$8+IF(L3="",0,L3)*$M$9</f>
        <v>14.25</v>
      </c>
      <c r="P3" s="16"/>
    </row>
    <row r="4" spans="1:25" x14ac:dyDescent="0.3">
      <c r="A4" s="5">
        <v>3</v>
      </c>
      <c r="B4" s="6" t="s">
        <v>23</v>
      </c>
      <c r="C4" s="6"/>
      <c r="D4" s="6" t="s">
        <v>24</v>
      </c>
      <c r="E4" s="1">
        <f>IF(E25&lt;&gt;"",E25, "")</f>
        <v>0.5</v>
      </c>
      <c r="F4" s="1">
        <f>IF(G33&lt;&gt;"",G33, "")</f>
        <v>0</v>
      </c>
      <c r="G4" s="12">
        <v>0</v>
      </c>
      <c r="H4" s="1">
        <f>IF(P21&lt;&gt;"",P21, "")</f>
        <v>0</v>
      </c>
      <c r="I4" s="1">
        <f>IF(R25&lt;&gt;"",R25, "")</f>
        <v>0</v>
      </c>
      <c r="J4" s="1">
        <f>IF(E14&lt;&gt;"",E14, "")</f>
        <v>1</v>
      </c>
      <c r="K4" s="1">
        <f>IF(G20&lt;&gt;"",G20, "")</f>
        <v>0</v>
      </c>
      <c r="L4" s="1">
        <f>IF(P12&lt;&gt;"",P12, "")</f>
        <v>1</v>
      </c>
      <c r="M4" s="14">
        <f t="shared" si="0"/>
        <v>2.5</v>
      </c>
      <c r="N4" s="14"/>
      <c r="O4" s="16">
        <f t="shared" si="1"/>
        <v>4.5</v>
      </c>
      <c r="P4" s="16"/>
    </row>
    <row r="5" spans="1:25" x14ac:dyDescent="0.3">
      <c r="A5" s="5">
        <v>4</v>
      </c>
      <c r="B5" s="6" t="s">
        <v>17</v>
      </c>
      <c r="C5" s="6"/>
      <c r="D5" s="6" t="s">
        <v>18</v>
      </c>
      <c r="E5" s="1">
        <f>IF(G32&lt;&gt;"",G32, "")</f>
        <v>0</v>
      </c>
      <c r="F5" s="1">
        <f>IF(P13&lt;&gt;"",P13, "")</f>
        <v>0</v>
      </c>
      <c r="G5" s="1">
        <f>IF(R21&lt;&gt;"",R21, "")</f>
        <v>1</v>
      </c>
      <c r="H5" s="12">
        <v>0</v>
      </c>
      <c r="I5" s="1">
        <f>IF(E15&lt;&gt;"",E15, "")</f>
        <v>0</v>
      </c>
      <c r="J5" s="1">
        <f>IF(G19&lt;&gt;"",G19, "")</f>
        <v>1</v>
      </c>
      <c r="K5" s="1">
        <f>IF(E26&lt;&gt;"",E26, "")</f>
        <v>0</v>
      </c>
      <c r="L5" s="1">
        <f>IF(P24&lt;&gt;"",P24, "")</f>
        <v>1</v>
      </c>
      <c r="M5" s="14">
        <f t="shared" si="0"/>
        <v>3</v>
      </c>
      <c r="N5" s="14"/>
      <c r="O5" s="16">
        <f t="shared" si="1"/>
        <v>5</v>
      </c>
      <c r="P5" s="16"/>
    </row>
    <row r="6" spans="1:25" x14ac:dyDescent="0.3">
      <c r="A6" s="5">
        <v>5</v>
      </c>
      <c r="B6" s="6" t="s">
        <v>19</v>
      </c>
      <c r="C6" s="6"/>
      <c r="D6" s="6" t="s">
        <v>20</v>
      </c>
      <c r="E6" s="1">
        <f>IF(P14&lt;&gt;"",P14, "")</f>
        <v>1</v>
      </c>
      <c r="F6" s="1">
        <f>IF(R20&lt;&gt;"",R20, "")</f>
        <v>0.5</v>
      </c>
      <c r="G6" s="1">
        <f>IF(P25&lt;&gt;"",P25, "")</f>
        <v>1</v>
      </c>
      <c r="H6" s="1">
        <f>IF(G15&lt;&gt;"",G15, "")</f>
        <v>1</v>
      </c>
      <c r="I6" s="12">
        <v>0</v>
      </c>
      <c r="J6" s="1">
        <f>IF(E27&lt;&gt;"",E27, "")</f>
        <v>1</v>
      </c>
      <c r="K6" s="1">
        <f>IF(G31&lt;&gt;"",G31, "")</f>
        <v>0</v>
      </c>
      <c r="L6" s="1">
        <f>IF(G18&lt;&gt;"",G18, "")</f>
        <v>1</v>
      </c>
      <c r="M6" s="14">
        <f t="shared" si="0"/>
        <v>5.5</v>
      </c>
      <c r="N6" s="14"/>
      <c r="O6" s="16">
        <f t="shared" si="1"/>
        <v>14.25</v>
      </c>
      <c r="P6" s="16"/>
    </row>
    <row r="7" spans="1:25" x14ac:dyDescent="0.3">
      <c r="A7" s="7">
        <v>6</v>
      </c>
      <c r="B7" s="4" t="s">
        <v>21</v>
      </c>
      <c r="C7" s="2"/>
      <c r="D7" s="2" t="s">
        <v>22</v>
      </c>
      <c r="E7" s="1">
        <f>IF(R19&lt;&gt;"",R19, "")</f>
        <v>0.5</v>
      </c>
      <c r="F7" s="1">
        <f>IF(P26&lt;&gt;"",P26, "")</f>
        <v>1</v>
      </c>
      <c r="G7" s="1">
        <f>IF(G14&lt;&gt;"",G14, "")</f>
        <v>0</v>
      </c>
      <c r="H7" s="1">
        <f>IF(E19&lt;&gt;"",E19, "")</f>
        <v>0</v>
      </c>
      <c r="I7" s="1">
        <f>IF(G27&lt;&gt;"",G27, "")</f>
        <v>0</v>
      </c>
      <c r="J7" s="12">
        <v>0</v>
      </c>
      <c r="K7" s="1">
        <f>IF(P15&lt;&gt;"",P15, "")</f>
        <v>0</v>
      </c>
      <c r="L7" s="1">
        <f>IF(G30&lt;&gt;"",G30, "")</f>
        <v>1</v>
      </c>
      <c r="M7" s="14">
        <f t="shared" si="0"/>
        <v>2.5</v>
      </c>
      <c r="N7" s="14"/>
      <c r="O7" s="16">
        <f t="shared" si="1"/>
        <v>6.5</v>
      </c>
      <c r="P7" s="16"/>
    </row>
    <row r="8" spans="1:25" x14ac:dyDescent="0.3">
      <c r="A8" s="7">
        <v>7</v>
      </c>
      <c r="B8" s="8" t="s">
        <v>11</v>
      </c>
      <c r="C8" s="8"/>
      <c r="D8" s="8" t="s">
        <v>12</v>
      </c>
      <c r="E8" s="1">
        <f>IF(P27&lt;&gt;"",P27, "")</f>
        <v>1</v>
      </c>
      <c r="F8" s="1">
        <f>IF(G13&lt;&gt;"",G13, "")</f>
        <v>0</v>
      </c>
      <c r="G8" s="1">
        <f>IF(E20&lt;&gt;"",E20, "")</f>
        <v>1</v>
      </c>
      <c r="H8" s="1">
        <f>IF(G26&lt;&gt;"",G26, "")</f>
        <v>1</v>
      </c>
      <c r="I8" s="1">
        <f>IF(E31&lt;&gt;"",E31, "")</f>
        <v>1</v>
      </c>
      <c r="J8" s="1">
        <f>IF(R15&lt;&gt;"",R15, "")</f>
        <v>1</v>
      </c>
      <c r="K8" s="12">
        <v>0</v>
      </c>
      <c r="L8" s="1">
        <f>IF(R18&lt;&gt;"",R18, "")</f>
        <v>1</v>
      </c>
      <c r="M8" s="14">
        <f t="shared" si="0"/>
        <v>6</v>
      </c>
      <c r="N8" s="14"/>
      <c r="O8" s="16">
        <f t="shared" si="1"/>
        <v>17.5</v>
      </c>
      <c r="P8" s="16"/>
    </row>
    <row r="9" spans="1:25" x14ac:dyDescent="0.3">
      <c r="A9" s="7">
        <v>8</v>
      </c>
      <c r="B9" s="8" t="s">
        <v>32</v>
      </c>
      <c r="C9" s="8"/>
      <c r="D9" s="8" t="s">
        <v>33</v>
      </c>
      <c r="E9" s="1">
        <f>IF(G12&lt;&gt;"",G12, "")</f>
        <v>0</v>
      </c>
      <c r="F9" s="1">
        <f>IF(G24&lt;&gt;"",G24, "")</f>
        <v>0</v>
      </c>
      <c r="G9" s="1">
        <f>IF(R12&lt;&gt;"",R12, "")</f>
        <v>0</v>
      </c>
      <c r="H9" s="1">
        <f>IF(R24&lt;&gt;"",R24, "")</f>
        <v>0</v>
      </c>
      <c r="I9" s="1">
        <f>IF(E18&lt;&gt;"",E18, "")</f>
        <v>0</v>
      </c>
      <c r="J9" s="1">
        <f>IF(E30&lt;&gt;"",E30, "")</f>
        <v>0</v>
      </c>
      <c r="K9" s="1">
        <f>IF(P18&lt;&gt;"",P18, "")</f>
        <v>0</v>
      </c>
      <c r="L9" s="12">
        <v>0</v>
      </c>
      <c r="M9" s="14">
        <f t="shared" si="0"/>
        <v>0</v>
      </c>
      <c r="N9" s="14"/>
      <c r="O9" s="16">
        <f t="shared" si="1"/>
        <v>0</v>
      </c>
      <c r="P9" s="16"/>
    </row>
    <row r="10" spans="1:25" x14ac:dyDescent="0.3">
      <c r="U10" s="9"/>
      <c r="V10" s="15"/>
      <c r="W10" s="15"/>
      <c r="X10" s="15"/>
      <c r="Y10" s="15"/>
    </row>
    <row r="11" spans="1:25" x14ac:dyDescent="0.3">
      <c r="B11" s="3" t="s">
        <v>1</v>
      </c>
      <c r="E11" t="s">
        <v>10</v>
      </c>
      <c r="I11" t="s">
        <v>6</v>
      </c>
      <c r="P11" t="s">
        <v>10</v>
      </c>
      <c r="U11" s="9"/>
      <c r="V11" s="10"/>
      <c r="W11" s="11"/>
      <c r="X11" s="11"/>
      <c r="Y11" s="11"/>
    </row>
    <row r="12" spans="1:25" x14ac:dyDescent="0.3">
      <c r="B12" t="str">
        <f>B2</f>
        <v>Jay-Giani</v>
      </c>
      <c r="C12" s="13" t="s">
        <v>2</v>
      </c>
      <c r="D12" t="str">
        <f>B9</f>
        <v>Finn</v>
      </c>
      <c r="E12">
        <v>1</v>
      </c>
      <c r="F12" s="13" t="s">
        <v>2</v>
      </c>
      <c r="G12">
        <v>0</v>
      </c>
      <c r="I12" t="str">
        <f>B4</f>
        <v>Maurits</v>
      </c>
      <c r="L12" s="13" t="s">
        <v>2</v>
      </c>
      <c r="M12" t="str">
        <f>B9</f>
        <v>Finn</v>
      </c>
      <c r="P12">
        <v>1</v>
      </c>
      <c r="Q12" s="13" t="s">
        <v>2</v>
      </c>
      <c r="R12">
        <v>0</v>
      </c>
      <c r="U12" s="9"/>
      <c r="V12" s="10"/>
      <c r="W12" s="11"/>
      <c r="X12" s="11"/>
      <c r="Y12" s="11"/>
    </row>
    <row r="13" spans="1:25" x14ac:dyDescent="0.3">
      <c r="B13" t="str">
        <f>B3</f>
        <v>Jayden</v>
      </c>
      <c r="C13" s="13" t="s">
        <v>2</v>
      </c>
      <c r="D13" t="str">
        <f>B8</f>
        <v xml:space="preserve">Boyd </v>
      </c>
      <c r="E13">
        <v>1</v>
      </c>
      <c r="F13" s="13" t="s">
        <v>2</v>
      </c>
      <c r="G13">
        <v>0</v>
      </c>
      <c r="I13" t="str">
        <f>B5</f>
        <v>Jim</v>
      </c>
      <c r="L13" s="13" t="s">
        <v>2</v>
      </c>
      <c r="M13" t="str">
        <f>B3</f>
        <v>Jayden</v>
      </c>
      <c r="P13">
        <v>0</v>
      </c>
      <c r="Q13" s="13" t="s">
        <v>2</v>
      </c>
      <c r="R13">
        <v>1</v>
      </c>
      <c r="U13" s="9"/>
      <c r="V13" s="10"/>
      <c r="W13" s="11"/>
      <c r="X13" s="11"/>
      <c r="Y13" s="11"/>
    </row>
    <row r="14" spans="1:25" x14ac:dyDescent="0.3">
      <c r="B14" t="str">
        <f>B4</f>
        <v>Maurits</v>
      </c>
      <c r="C14" s="13" t="s">
        <v>2</v>
      </c>
      <c r="D14" t="str">
        <f>B7</f>
        <v>Christian</v>
      </c>
      <c r="E14">
        <v>1</v>
      </c>
      <c r="F14" s="13" t="s">
        <v>2</v>
      </c>
      <c r="G14">
        <v>0</v>
      </c>
      <c r="I14" t="str">
        <f>B6</f>
        <v>Aron</v>
      </c>
      <c r="L14" s="13" t="s">
        <v>2</v>
      </c>
      <c r="M14" t="str">
        <f>B2</f>
        <v>Jay-Giani</v>
      </c>
      <c r="P14">
        <v>1</v>
      </c>
      <c r="Q14" s="13" t="s">
        <v>2</v>
      </c>
      <c r="R14">
        <v>0</v>
      </c>
      <c r="U14" s="9"/>
      <c r="V14" s="10"/>
      <c r="W14" s="11"/>
      <c r="X14" s="11"/>
      <c r="Y14" s="11"/>
    </row>
    <row r="15" spans="1:25" x14ac:dyDescent="0.3">
      <c r="B15" t="str">
        <f>B5</f>
        <v>Jim</v>
      </c>
      <c r="C15" s="13" t="s">
        <v>2</v>
      </c>
      <c r="D15" t="str">
        <f>B6</f>
        <v>Aron</v>
      </c>
      <c r="E15">
        <v>0</v>
      </c>
      <c r="F15" s="13" t="s">
        <v>2</v>
      </c>
      <c r="G15">
        <v>1</v>
      </c>
      <c r="I15" t="str">
        <f>B7</f>
        <v>Christian</v>
      </c>
      <c r="L15" s="13" t="s">
        <v>2</v>
      </c>
      <c r="M15" t="str">
        <f>B8</f>
        <v xml:space="preserve">Boyd </v>
      </c>
      <c r="P15">
        <v>0</v>
      </c>
      <c r="Q15" s="13" t="s">
        <v>2</v>
      </c>
      <c r="R15">
        <v>1</v>
      </c>
      <c r="U15" s="9"/>
      <c r="V15" s="10"/>
      <c r="W15" s="11"/>
      <c r="X15" s="11"/>
      <c r="Y15" s="11"/>
    </row>
    <row r="16" spans="1:25" x14ac:dyDescent="0.3">
      <c r="C16" s="13"/>
      <c r="F16" s="13"/>
      <c r="L16" s="13"/>
      <c r="Q16" s="13"/>
      <c r="U16" s="9"/>
      <c r="V16" s="10"/>
      <c r="W16" s="11"/>
      <c r="X16" s="11"/>
      <c r="Y16" s="11"/>
    </row>
    <row r="17" spans="2:25" x14ac:dyDescent="0.3">
      <c r="B17" t="s">
        <v>3</v>
      </c>
      <c r="C17" s="13"/>
      <c r="F17" s="13"/>
      <c r="I17" t="s">
        <v>7</v>
      </c>
      <c r="L17" s="13"/>
      <c r="Q17" s="13"/>
      <c r="U17" s="9"/>
      <c r="V17" s="10"/>
      <c r="W17" s="11"/>
      <c r="X17" s="11"/>
      <c r="Y17" s="11"/>
    </row>
    <row r="18" spans="2:25" x14ac:dyDescent="0.3">
      <c r="B18" t="str">
        <f>B9</f>
        <v>Finn</v>
      </c>
      <c r="C18" s="13" t="s">
        <v>2</v>
      </c>
      <c r="D18" t="str">
        <f>B6</f>
        <v>Aron</v>
      </c>
      <c r="E18">
        <v>0</v>
      </c>
      <c r="F18" s="13" t="s">
        <v>2</v>
      </c>
      <c r="G18">
        <v>1</v>
      </c>
      <c r="I18" t="str">
        <f>B9</f>
        <v>Finn</v>
      </c>
      <c r="L18" s="13" t="s">
        <v>2</v>
      </c>
      <c r="M18" t="str">
        <f>B8</f>
        <v xml:space="preserve">Boyd </v>
      </c>
      <c r="P18">
        <v>0</v>
      </c>
      <c r="Q18" s="13" t="s">
        <v>2</v>
      </c>
      <c r="R18">
        <v>1</v>
      </c>
    </row>
    <row r="19" spans="2:25" x14ac:dyDescent="0.3">
      <c r="B19" t="str">
        <f>B7</f>
        <v>Christian</v>
      </c>
      <c r="C19" s="13" t="s">
        <v>2</v>
      </c>
      <c r="D19" t="str">
        <f>B5</f>
        <v>Jim</v>
      </c>
      <c r="E19">
        <v>0</v>
      </c>
      <c r="F19" s="13" t="s">
        <v>2</v>
      </c>
      <c r="G19">
        <v>1</v>
      </c>
      <c r="I19" t="str">
        <f>B2</f>
        <v>Jay-Giani</v>
      </c>
      <c r="L19" s="13" t="s">
        <v>2</v>
      </c>
      <c r="M19" t="str">
        <f>B7</f>
        <v>Christian</v>
      </c>
      <c r="P19">
        <v>0.5</v>
      </c>
      <c r="Q19" s="13" t="s">
        <v>2</v>
      </c>
      <c r="R19">
        <v>0.5</v>
      </c>
    </row>
    <row r="20" spans="2:25" x14ac:dyDescent="0.3">
      <c r="B20" t="str">
        <f>B8</f>
        <v xml:space="preserve">Boyd </v>
      </c>
      <c r="C20" s="13" t="s">
        <v>2</v>
      </c>
      <c r="D20" t="str">
        <f>B4</f>
        <v>Maurits</v>
      </c>
      <c r="E20">
        <v>1</v>
      </c>
      <c r="F20" s="13" t="s">
        <v>2</v>
      </c>
      <c r="G20">
        <v>0</v>
      </c>
      <c r="I20" t="str">
        <f>B3</f>
        <v>Jayden</v>
      </c>
      <c r="L20" s="13" t="s">
        <v>2</v>
      </c>
      <c r="M20" t="str">
        <f>B6</f>
        <v>Aron</v>
      </c>
      <c r="P20">
        <v>0.5</v>
      </c>
      <c r="Q20" s="13" t="s">
        <v>2</v>
      </c>
      <c r="R20">
        <v>0.5</v>
      </c>
    </row>
    <row r="21" spans="2:25" x14ac:dyDescent="0.3">
      <c r="B21" t="str">
        <f>B2</f>
        <v>Jay-Giani</v>
      </c>
      <c r="C21" s="13" t="s">
        <v>2</v>
      </c>
      <c r="D21" t="str">
        <f>B3</f>
        <v>Jayden</v>
      </c>
      <c r="E21">
        <v>1</v>
      </c>
      <c r="F21" s="13" t="s">
        <v>2</v>
      </c>
      <c r="G21">
        <v>0</v>
      </c>
      <c r="I21" t="str">
        <f>B4</f>
        <v>Maurits</v>
      </c>
      <c r="L21" s="13" t="s">
        <v>2</v>
      </c>
      <c r="M21" t="str">
        <f>B5</f>
        <v>Jim</v>
      </c>
      <c r="P21">
        <v>0</v>
      </c>
      <c r="Q21" s="13" t="s">
        <v>2</v>
      </c>
      <c r="R21">
        <v>1</v>
      </c>
    </row>
    <row r="22" spans="2:25" x14ac:dyDescent="0.3">
      <c r="C22" s="13"/>
      <c r="F22" s="13"/>
      <c r="L22" s="13"/>
    </row>
    <row r="23" spans="2:25" x14ac:dyDescent="0.3">
      <c r="B23" t="s">
        <v>4</v>
      </c>
      <c r="C23" s="13"/>
      <c r="F23" s="13"/>
      <c r="I23" t="s">
        <v>8</v>
      </c>
      <c r="L23" s="13"/>
    </row>
    <row r="24" spans="2:25" x14ac:dyDescent="0.3">
      <c r="B24" t="str">
        <f>B3</f>
        <v>Jayden</v>
      </c>
      <c r="C24" s="13" t="s">
        <v>2</v>
      </c>
      <c r="D24" t="str">
        <f>B9</f>
        <v>Finn</v>
      </c>
      <c r="E24">
        <v>1</v>
      </c>
      <c r="F24" s="13" t="s">
        <v>2</v>
      </c>
      <c r="G24">
        <v>0</v>
      </c>
      <c r="I24" t="str">
        <f>B5</f>
        <v>Jim</v>
      </c>
      <c r="L24" s="13" t="s">
        <v>2</v>
      </c>
      <c r="M24" t="str">
        <f>B9</f>
        <v>Finn</v>
      </c>
      <c r="P24">
        <v>1</v>
      </c>
      <c r="Q24" s="13" t="s">
        <v>2</v>
      </c>
      <c r="R24">
        <v>0</v>
      </c>
    </row>
    <row r="25" spans="2:25" x14ac:dyDescent="0.3">
      <c r="B25" t="str">
        <f>B4</f>
        <v>Maurits</v>
      </c>
      <c r="C25" s="13" t="s">
        <v>2</v>
      </c>
      <c r="D25" t="str">
        <f>B2</f>
        <v>Jay-Giani</v>
      </c>
      <c r="E25">
        <v>0.5</v>
      </c>
      <c r="F25" s="13" t="s">
        <v>2</v>
      </c>
      <c r="G25">
        <v>0.5</v>
      </c>
      <c r="I25" t="str">
        <f>B6</f>
        <v>Aron</v>
      </c>
      <c r="L25" s="13" t="s">
        <v>2</v>
      </c>
      <c r="M25" t="str">
        <f>B4</f>
        <v>Maurits</v>
      </c>
      <c r="P25">
        <v>1</v>
      </c>
      <c r="Q25" s="13" t="s">
        <v>2</v>
      </c>
      <c r="R25">
        <v>0</v>
      </c>
    </row>
    <row r="26" spans="2:25" x14ac:dyDescent="0.3">
      <c r="B26" t="str">
        <f>B5</f>
        <v>Jim</v>
      </c>
      <c r="C26" s="13" t="s">
        <v>2</v>
      </c>
      <c r="D26" t="str">
        <f>B8</f>
        <v xml:space="preserve">Boyd </v>
      </c>
      <c r="E26">
        <v>0</v>
      </c>
      <c r="F26" s="13" t="s">
        <v>2</v>
      </c>
      <c r="G26">
        <v>1</v>
      </c>
      <c r="I26" t="str">
        <f>B7</f>
        <v>Christian</v>
      </c>
      <c r="L26" s="13" t="s">
        <v>2</v>
      </c>
      <c r="M26" t="str">
        <f>B3</f>
        <v>Jayden</v>
      </c>
      <c r="P26">
        <v>1</v>
      </c>
      <c r="Q26" s="13" t="s">
        <v>2</v>
      </c>
      <c r="R26">
        <v>0</v>
      </c>
    </row>
    <row r="27" spans="2:25" x14ac:dyDescent="0.3">
      <c r="B27" t="str">
        <f>B6</f>
        <v>Aron</v>
      </c>
      <c r="C27" s="13" t="s">
        <v>2</v>
      </c>
      <c r="D27" t="str">
        <f>B7</f>
        <v>Christian</v>
      </c>
      <c r="E27">
        <v>1</v>
      </c>
      <c r="F27" s="13" t="s">
        <v>2</v>
      </c>
      <c r="G27">
        <v>0</v>
      </c>
      <c r="I27" t="str">
        <f>B8</f>
        <v xml:space="preserve">Boyd </v>
      </c>
      <c r="L27" s="13" t="s">
        <v>2</v>
      </c>
      <c r="M27" t="str">
        <f>B2</f>
        <v>Jay-Giani</v>
      </c>
      <c r="P27">
        <v>1</v>
      </c>
      <c r="Q27" s="13" t="s">
        <v>2</v>
      </c>
      <c r="R27">
        <v>0</v>
      </c>
    </row>
    <row r="28" spans="2:25" x14ac:dyDescent="0.3">
      <c r="C28" s="13"/>
      <c r="F28" s="13"/>
    </row>
    <row r="29" spans="2:25" x14ac:dyDescent="0.3">
      <c r="B29" t="s">
        <v>5</v>
      </c>
      <c r="C29" s="13"/>
      <c r="F29" s="13"/>
    </row>
    <row r="30" spans="2:25" x14ac:dyDescent="0.3">
      <c r="B30" t="str">
        <f>B9</f>
        <v>Finn</v>
      </c>
      <c r="C30" s="13" t="s">
        <v>2</v>
      </c>
      <c r="D30" t="str">
        <f>B7</f>
        <v>Christian</v>
      </c>
      <c r="E30">
        <v>0</v>
      </c>
      <c r="F30" s="13" t="s">
        <v>2</v>
      </c>
      <c r="G30">
        <v>1</v>
      </c>
    </row>
    <row r="31" spans="2:25" x14ac:dyDescent="0.3">
      <c r="B31" t="str">
        <f>B8</f>
        <v xml:space="preserve">Boyd </v>
      </c>
      <c r="C31" s="13" t="s">
        <v>2</v>
      </c>
      <c r="D31" t="str">
        <f>B6</f>
        <v>Aron</v>
      </c>
      <c r="E31">
        <v>1</v>
      </c>
      <c r="F31" s="13" t="s">
        <v>2</v>
      </c>
      <c r="G31">
        <v>0</v>
      </c>
    </row>
    <row r="32" spans="2:25" x14ac:dyDescent="0.3">
      <c r="B32" t="str">
        <f>B2</f>
        <v>Jay-Giani</v>
      </c>
      <c r="C32" s="13" t="s">
        <v>2</v>
      </c>
      <c r="D32" t="str">
        <f>B5</f>
        <v>Jim</v>
      </c>
      <c r="E32">
        <v>1</v>
      </c>
      <c r="F32" s="13" t="s">
        <v>2</v>
      </c>
      <c r="G32">
        <v>0</v>
      </c>
    </row>
    <row r="33" spans="2:7" x14ac:dyDescent="0.3">
      <c r="B33" t="str">
        <f>B3</f>
        <v>Jayden</v>
      </c>
      <c r="C33" s="13" t="s">
        <v>2</v>
      </c>
      <c r="D33" t="str">
        <f>B4</f>
        <v>Maurits</v>
      </c>
      <c r="E33">
        <v>1</v>
      </c>
      <c r="F33" s="13" t="s">
        <v>2</v>
      </c>
      <c r="G33">
        <v>0</v>
      </c>
    </row>
  </sheetData>
  <mergeCells count="19">
    <mergeCell ref="M8:N8"/>
    <mergeCell ref="M9:N9"/>
    <mergeCell ref="V10:Y10"/>
    <mergeCell ref="O1:P1"/>
    <mergeCell ref="O2:P2"/>
    <mergeCell ref="O3:P3"/>
    <mergeCell ref="O4:P4"/>
    <mergeCell ref="O5:P5"/>
    <mergeCell ref="O6:P6"/>
    <mergeCell ref="O7:P7"/>
    <mergeCell ref="O8:P8"/>
    <mergeCell ref="O9:P9"/>
    <mergeCell ref="M2:N2"/>
    <mergeCell ref="M3:N3"/>
    <mergeCell ref="M4:N4"/>
    <mergeCell ref="M5:N5"/>
    <mergeCell ref="M6:N6"/>
    <mergeCell ref="M1:N1"/>
    <mergeCell ref="M7:N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3"/>
  <sheetViews>
    <sheetView workbookViewId="0">
      <selection activeCell="R28" sqref="R28"/>
    </sheetView>
  </sheetViews>
  <sheetFormatPr defaultColWidth="3.6640625" defaultRowHeight="14.4" x14ac:dyDescent="0.3"/>
  <cols>
    <col min="2" max="2" width="11.109375" bestFit="1" customWidth="1"/>
    <col min="4" max="4" width="14.88671875" bestFit="1" customWidth="1"/>
    <col min="15" max="16" width="3.6640625" customWidth="1"/>
  </cols>
  <sheetData>
    <row r="1" spans="1:25" x14ac:dyDescent="0.3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4" t="s">
        <v>0</v>
      </c>
      <c r="N1" s="14"/>
      <c r="O1" s="16" t="s">
        <v>9</v>
      </c>
      <c r="P1" s="16"/>
    </row>
    <row r="2" spans="1:25" x14ac:dyDescent="0.3">
      <c r="A2" s="5">
        <v>1</v>
      </c>
      <c r="B2" s="6" t="s">
        <v>34</v>
      </c>
      <c r="C2" s="6"/>
      <c r="D2" s="6" t="s">
        <v>35</v>
      </c>
      <c r="E2" s="12">
        <v>0</v>
      </c>
      <c r="F2" s="1">
        <f>IF(E21&lt;&gt;"",E21, "")</f>
        <v>0</v>
      </c>
      <c r="G2" s="1">
        <f>IF(G25&lt;&gt;"",G25, "")</f>
        <v>0</v>
      </c>
      <c r="H2" s="1">
        <f>IF(E32&lt;&gt;"",E32, "")</f>
        <v>0</v>
      </c>
      <c r="I2" s="1">
        <f>IF(R14&lt;&gt;"",R14, "")</f>
        <v>0</v>
      </c>
      <c r="J2" s="1">
        <f>IF(P19&lt;&gt;"",P19, "")</f>
        <v>0</v>
      </c>
      <c r="K2" s="1">
        <f>IF(R27&lt;&gt;"",R27, "")</f>
        <v>0</v>
      </c>
      <c r="L2" s="1">
        <f>IF(E12&lt;&gt;"",E12, "")</f>
        <v>1</v>
      </c>
      <c r="M2" s="14">
        <f>SUM(E2:L2)</f>
        <v>1</v>
      </c>
      <c r="N2" s="14"/>
      <c r="O2" s="16">
        <f>IF(E2="",0,E2)*$M$2+IF(F2="",0,F2)*$M$3+IF(G2="",0,G2)*$M$4+IF(H2="",0,H2)*$M$5+IF(I2="",0,I2)*$M$6+IF(J2="",0,J2)*$M$7+IF(K2="",0,K2)*$M$8+IF(L2="",0,L2)*$M$9</f>
        <v>0</v>
      </c>
      <c r="P2" s="16"/>
    </row>
    <row r="3" spans="1:25" x14ac:dyDescent="0.3">
      <c r="A3" s="5">
        <v>2</v>
      </c>
      <c r="B3" s="6" t="s">
        <v>25</v>
      </c>
      <c r="C3" s="6"/>
      <c r="D3" s="6" t="s">
        <v>47</v>
      </c>
      <c r="E3" s="1">
        <f>IF(G21&lt;&gt;"",G21, "")</f>
        <v>1</v>
      </c>
      <c r="F3" s="12">
        <v>0</v>
      </c>
      <c r="G3" s="1">
        <f>IF(E33&lt;&gt;"",E33, "")</f>
        <v>1</v>
      </c>
      <c r="H3" s="1">
        <f>IF(R13&lt;&gt;"",R13, "")</f>
        <v>1</v>
      </c>
      <c r="I3" s="1">
        <f>IF(P20&lt;&gt;"",P20, "")</f>
        <v>1</v>
      </c>
      <c r="J3" s="1">
        <f>IF(R26&lt;&gt;"",R26, "")</f>
        <v>1</v>
      </c>
      <c r="K3" s="1">
        <f>IF(E13&lt;&gt;"",E13, "")</f>
        <v>1</v>
      </c>
      <c r="L3" s="1">
        <f>IF(E24&lt;&gt;"",E24, "")</f>
        <v>1</v>
      </c>
      <c r="M3" s="14">
        <f t="shared" ref="M3:M9" si="0">SUM(E3:L3)</f>
        <v>7</v>
      </c>
      <c r="N3" s="14"/>
      <c r="O3" s="16">
        <f t="shared" ref="O3:O9" si="1">IF(E3="",0,E3)*$M$2+IF(F3="",0,F3)*$M$3+IF(G3="",0,G3)*$M$4+IF(H3="",0,H3)*$M$5+IF(I3="",0,I3)*$M$6+IF(J3="",0,J3)*$M$7+IF(K3="",0,K3)*$M$8+IF(L3="",0,L3)*$M$9</f>
        <v>21</v>
      </c>
      <c r="P3" s="16"/>
    </row>
    <row r="4" spans="1:25" x14ac:dyDescent="0.3">
      <c r="A4" s="5">
        <v>3</v>
      </c>
      <c r="B4" s="6" t="s">
        <v>30</v>
      </c>
      <c r="C4" s="6"/>
      <c r="D4" s="6" t="s">
        <v>31</v>
      </c>
      <c r="E4" s="1">
        <f>IF(E25&lt;&gt;"",E25, "")</f>
        <v>1</v>
      </c>
      <c r="F4" s="1">
        <f>IF(G33&lt;&gt;"",G33, "")</f>
        <v>0</v>
      </c>
      <c r="G4" s="12">
        <v>0</v>
      </c>
      <c r="H4" s="1">
        <f>IF(P21&lt;&gt;"",P21, "")</f>
        <v>1</v>
      </c>
      <c r="I4" s="1">
        <f>IF(R25&lt;&gt;"",R25, "")</f>
        <v>0</v>
      </c>
      <c r="J4" s="1">
        <f>IF(E14&lt;&gt;"",E14, "")</f>
        <v>0</v>
      </c>
      <c r="K4" s="1">
        <f>IF(G20&lt;&gt;"",G20, "")</f>
        <v>1</v>
      </c>
      <c r="L4" s="1">
        <f>IF(P12&lt;&gt;"",P12, "")</f>
        <v>1</v>
      </c>
      <c r="M4" s="14">
        <f t="shared" si="0"/>
        <v>4</v>
      </c>
      <c r="N4" s="14"/>
      <c r="O4" s="16">
        <f t="shared" si="1"/>
        <v>7</v>
      </c>
      <c r="P4" s="16"/>
    </row>
    <row r="5" spans="1:25" x14ac:dyDescent="0.3">
      <c r="A5" s="5">
        <v>4</v>
      </c>
      <c r="B5" s="6" t="s">
        <v>49</v>
      </c>
      <c r="C5" s="6"/>
      <c r="D5" s="6" t="s">
        <v>50</v>
      </c>
      <c r="E5" s="1">
        <f>IF(G32&lt;&gt;"",G32, "")</f>
        <v>1</v>
      </c>
      <c r="F5" s="1">
        <f>IF(P13&lt;&gt;"",P13, "")</f>
        <v>0</v>
      </c>
      <c r="G5" s="1">
        <f>IF(R21&lt;&gt;"",R21, "")</f>
        <v>0</v>
      </c>
      <c r="H5" s="12">
        <v>0</v>
      </c>
      <c r="I5" s="1">
        <f>IF(E15&lt;&gt;"",E15, "")</f>
        <v>1</v>
      </c>
      <c r="J5" s="1">
        <f>IF(G19&lt;&gt;"",G19, "")</f>
        <v>0</v>
      </c>
      <c r="K5" s="1">
        <f>IF(E26&lt;&gt;"",E26, "")</f>
        <v>1</v>
      </c>
      <c r="L5" s="1">
        <f>IF(P24&lt;&gt;"",P24, "")</f>
        <v>1</v>
      </c>
      <c r="M5" s="14">
        <f t="shared" si="0"/>
        <v>4</v>
      </c>
      <c r="N5" s="14"/>
      <c r="O5" s="16">
        <f t="shared" si="1"/>
        <v>7</v>
      </c>
      <c r="P5" s="16"/>
    </row>
    <row r="6" spans="1:25" x14ac:dyDescent="0.3">
      <c r="A6" s="5">
        <v>5</v>
      </c>
      <c r="B6" s="6" t="s">
        <v>36</v>
      </c>
      <c r="C6" s="6"/>
      <c r="D6" s="6" t="s">
        <v>37</v>
      </c>
      <c r="E6" s="1">
        <f>IF(P14&lt;&gt;"",P14, "")</f>
        <v>1</v>
      </c>
      <c r="F6" s="1">
        <f>IF(R20&lt;&gt;"",R20, "")</f>
        <v>0</v>
      </c>
      <c r="G6" s="1">
        <f>IF(P25&lt;&gt;"",P25, "")</f>
        <v>1</v>
      </c>
      <c r="H6" s="1">
        <f>IF(G15&lt;&gt;"",G15, "")</f>
        <v>0</v>
      </c>
      <c r="I6" s="12">
        <v>0</v>
      </c>
      <c r="J6" s="1">
        <f>IF(E27&lt;&gt;"",E27, "")</f>
        <v>0</v>
      </c>
      <c r="K6" s="1">
        <f>IF(G31&lt;&gt;"",G31, "")</f>
        <v>1</v>
      </c>
      <c r="L6" s="1">
        <f>IF(G18&lt;&gt;"",G18, "")</f>
        <v>1</v>
      </c>
      <c r="M6" s="14">
        <f t="shared" si="0"/>
        <v>4</v>
      </c>
      <c r="N6" s="14"/>
      <c r="O6" s="16">
        <f t="shared" si="1"/>
        <v>7</v>
      </c>
      <c r="P6" s="16"/>
    </row>
    <row r="7" spans="1:25" x14ac:dyDescent="0.3">
      <c r="A7" s="7">
        <v>6</v>
      </c>
      <c r="B7" s="4" t="s">
        <v>38</v>
      </c>
      <c r="C7" s="2"/>
      <c r="D7" s="2" t="s">
        <v>39</v>
      </c>
      <c r="E7" s="1">
        <f>IF(R19&lt;&gt;"",R19, "")</f>
        <v>1</v>
      </c>
      <c r="F7" s="1">
        <f>IF(P26&lt;&gt;"",P26, "")</f>
        <v>0</v>
      </c>
      <c r="G7" s="1">
        <f>IF(G14&lt;&gt;"",G14, "")</f>
        <v>1</v>
      </c>
      <c r="H7" s="1">
        <f>IF(E19&lt;&gt;"",E19, "")</f>
        <v>1</v>
      </c>
      <c r="I7" s="1">
        <f>IF(G27&lt;&gt;"",G27, "")</f>
        <v>1</v>
      </c>
      <c r="J7" s="12">
        <v>0</v>
      </c>
      <c r="K7" s="1">
        <f>IF(P15&lt;&gt;"",P15, "")</f>
        <v>1</v>
      </c>
      <c r="L7" s="1">
        <f>IF(G30&lt;&gt;"",G30, "")</f>
        <v>1</v>
      </c>
      <c r="M7" s="14">
        <f t="shared" si="0"/>
        <v>6</v>
      </c>
      <c r="N7" s="14"/>
      <c r="O7" s="16">
        <f t="shared" si="1"/>
        <v>15</v>
      </c>
      <c r="P7" s="16"/>
    </row>
    <row r="8" spans="1:25" x14ac:dyDescent="0.3">
      <c r="A8" s="7">
        <v>7</v>
      </c>
      <c r="B8" s="8" t="s">
        <v>51</v>
      </c>
      <c r="C8" s="8"/>
      <c r="D8" s="8" t="s">
        <v>40</v>
      </c>
      <c r="E8" s="1">
        <f>IF(P27&lt;&gt;"",P27, "")</f>
        <v>1</v>
      </c>
      <c r="F8" s="1">
        <f>IF(G13&lt;&gt;"",G13, "")</f>
        <v>0</v>
      </c>
      <c r="G8" s="1">
        <f>IF(E20&lt;&gt;"",E20, "")</f>
        <v>0</v>
      </c>
      <c r="H8" s="1">
        <f>IF(G26&lt;&gt;"",G26, "")</f>
        <v>0</v>
      </c>
      <c r="I8" s="1">
        <f>IF(E31&lt;&gt;"",E31, "")</f>
        <v>0</v>
      </c>
      <c r="J8" s="1">
        <f>IF(R15&lt;&gt;"",R15, "")</f>
        <v>0</v>
      </c>
      <c r="K8" s="12">
        <v>0</v>
      </c>
      <c r="L8" s="1">
        <f>IF(R18&lt;&gt;"",R18, "")</f>
        <v>1</v>
      </c>
      <c r="M8" s="14">
        <f t="shared" si="0"/>
        <v>2</v>
      </c>
      <c r="N8" s="14"/>
      <c r="O8" s="16">
        <f t="shared" si="1"/>
        <v>1</v>
      </c>
      <c r="P8" s="16"/>
    </row>
    <row r="9" spans="1:25" x14ac:dyDescent="0.3">
      <c r="A9" s="7">
        <v>8</v>
      </c>
      <c r="B9" s="8"/>
      <c r="C9" s="8"/>
      <c r="D9" s="8"/>
      <c r="E9" s="1">
        <f>IF(G12&lt;&gt;"",G12, "")</f>
        <v>0</v>
      </c>
      <c r="F9" s="1">
        <f>IF(G24&lt;&gt;"",G24, "")</f>
        <v>0</v>
      </c>
      <c r="G9" s="1">
        <f>IF(R12&lt;&gt;"",R12, "")</f>
        <v>0</v>
      </c>
      <c r="H9" s="1">
        <f>IF(R24&lt;&gt;"",R24, "")</f>
        <v>0</v>
      </c>
      <c r="I9" s="1">
        <f>IF(E18&lt;&gt;"",E18, "")</f>
        <v>0</v>
      </c>
      <c r="J9" s="1">
        <f>IF(E30&lt;&gt;"",E30, "")</f>
        <v>0</v>
      </c>
      <c r="K9" s="1">
        <f>IF(P18&lt;&gt;"",P18, "")</f>
        <v>0</v>
      </c>
      <c r="L9" s="12">
        <v>0</v>
      </c>
      <c r="M9" s="14">
        <f t="shared" si="0"/>
        <v>0</v>
      </c>
      <c r="N9" s="14"/>
      <c r="O9" s="16">
        <f t="shared" si="1"/>
        <v>0</v>
      </c>
      <c r="P9" s="16"/>
    </row>
    <row r="10" spans="1:25" x14ac:dyDescent="0.3">
      <c r="U10" s="9"/>
      <c r="V10" s="15"/>
      <c r="W10" s="15"/>
      <c r="X10" s="15"/>
      <c r="Y10" s="15"/>
    </row>
    <row r="11" spans="1:25" x14ac:dyDescent="0.3">
      <c r="B11" s="3" t="s">
        <v>1</v>
      </c>
      <c r="E11" t="s">
        <v>10</v>
      </c>
      <c r="I11" t="s">
        <v>6</v>
      </c>
      <c r="P11" t="s">
        <v>10</v>
      </c>
      <c r="U11" s="9"/>
      <c r="V11" s="10"/>
      <c r="W11" s="11"/>
      <c r="X11" s="11"/>
      <c r="Y11" s="11"/>
    </row>
    <row r="12" spans="1:25" x14ac:dyDescent="0.3">
      <c r="B12" t="str">
        <f>B2</f>
        <v>Arjen</v>
      </c>
      <c r="C12" s="13" t="s">
        <v>2</v>
      </c>
      <c r="D12">
        <f>B9</f>
        <v>0</v>
      </c>
      <c r="E12">
        <v>1</v>
      </c>
      <c r="F12" s="13" t="s">
        <v>2</v>
      </c>
      <c r="G12">
        <v>0</v>
      </c>
      <c r="I12" t="str">
        <f>B4</f>
        <v>Marco</v>
      </c>
      <c r="L12" s="13" t="s">
        <v>2</v>
      </c>
      <c r="M12">
        <f>B9</f>
        <v>0</v>
      </c>
      <c r="P12">
        <v>1</v>
      </c>
      <c r="Q12" s="13" t="s">
        <v>2</v>
      </c>
      <c r="R12">
        <v>0</v>
      </c>
      <c r="U12" s="9"/>
      <c r="V12" s="10"/>
      <c r="W12" s="11"/>
      <c r="X12" s="11"/>
      <c r="Y12" s="11"/>
    </row>
    <row r="13" spans="1:25" x14ac:dyDescent="0.3">
      <c r="B13" t="str">
        <f>B3</f>
        <v>Victor</v>
      </c>
      <c r="C13" s="13" t="s">
        <v>2</v>
      </c>
      <c r="D13" t="str">
        <f>B8</f>
        <v>Siem</v>
      </c>
      <c r="E13">
        <v>1</v>
      </c>
      <c r="F13" s="13" t="s">
        <v>2</v>
      </c>
      <c r="G13">
        <v>0</v>
      </c>
      <c r="I13" t="str">
        <f>B5</f>
        <v>Cedric</v>
      </c>
      <c r="L13" s="13" t="s">
        <v>2</v>
      </c>
      <c r="M13" t="str">
        <f>B3</f>
        <v>Victor</v>
      </c>
      <c r="P13">
        <v>0</v>
      </c>
      <c r="Q13" s="13" t="s">
        <v>2</v>
      </c>
      <c r="R13">
        <v>1</v>
      </c>
      <c r="U13" s="9"/>
      <c r="V13" s="10"/>
      <c r="W13" s="11"/>
      <c r="X13" s="11"/>
      <c r="Y13" s="11"/>
    </row>
    <row r="14" spans="1:25" x14ac:dyDescent="0.3">
      <c r="B14" t="str">
        <f>B4</f>
        <v>Marco</v>
      </c>
      <c r="C14" s="13" t="s">
        <v>2</v>
      </c>
      <c r="D14" t="str">
        <f>B7</f>
        <v>Frank</v>
      </c>
      <c r="E14">
        <v>0</v>
      </c>
      <c r="F14" s="13" t="s">
        <v>2</v>
      </c>
      <c r="G14">
        <v>1</v>
      </c>
      <c r="I14" t="str">
        <f>B6</f>
        <v xml:space="preserve">Alexander </v>
      </c>
      <c r="L14" s="13" t="s">
        <v>2</v>
      </c>
      <c r="M14" t="str">
        <f>B2</f>
        <v>Arjen</v>
      </c>
      <c r="P14">
        <v>1</v>
      </c>
      <c r="Q14" s="13" t="s">
        <v>2</v>
      </c>
      <c r="R14">
        <v>0</v>
      </c>
      <c r="U14" s="9"/>
      <c r="V14" s="10"/>
      <c r="W14" s="11"/>
      <c r="X14" s="11"/>
      <c r="Y14" s="11"/>
    </row>
    <row r="15" spans="1:25" x14ac:dyDescent="0.3">
      <c r="B15" t="str">
        <f>B5</f>
        <v>Cedric</v>
      </c>
      <c r="C15" s="13" t="s">
        <v>2</v>
      </c>
      <c r="D15" t="str">
        <f>B6</f>
        <v xml:space="preserve">Alexander </v>
      </c>
      <c r="E15">
        <v>1</v>
      </c>
      <c r="F15" s="13" t="s">
        <v>2</v>
      </c>
      <c r="G15">
        <v>0</v>
      </c>
      <c r="I15" t="str">
        <f>B7</f>
        <v>Frank</v>
      </c>
      <c r="L15" s="13" t="s">
        <v>2</v>
      </c>
      <c r="M15" t="str">
        <f>B8</f>
        <v>Siem</v>
      </c>
      <c r="P15">
        <v>1</v>
      </c>
      <c r="Q15" s="13" t="s">
        <v>2</v>
      </c>
      <c r="R15">
        <v>0</v>
      </c>
      <c r="U15" s="9"/>
      <c r="V15" s="10"/>
      <c r="W15" s="11"/>
      <c r="X15" s="11"/>
      <c r="Y15" s="11"/>
    </row>
    <row r="16" spans="1:25" x14ac:dyDescent="0.3">
      <c r="C16" s="13"/>
      <c r="F16" s="13"/>
      <c r="L16" s="13"/>
      <c r="Q16" s="13"/>
      <c r="U16" s="9"/>
      <c r="V16" s="10"/>
      <c r="W16" s="11"/>
      <c r="X16" s="11"/>
      <c r="Y16" s="11"/>
    </row>
    <row r="17" spans="2:25" x14ac:dyDescent="0.3">
      <c r="B17" t="s">
        <v>3</v>
      </c>
      <c r="C17" s="13"/>
      <c r="F17" s="13"/>
      <c r="I17" t="s">
        <v>7</v>
      </c>
      <c r="L17" s="13"/>
      <c r="Q17" s="13"/>
      <c r="U17" s="9"/>
      <c r="V17" s="10"/>
      <c r="W17" s="11"/>
      <c r="X17" s="11"/>
      <c r="Y17" s="11"/>
    </row>
    <row r="18" spans="2:25" x14ac:dyDescent="0.3">
      <c r="B18">
        <f>B9</f>
        <v>0</v>
      </c>
      <c r="C18" s="13" t="s">
        <v>2</v>
      </c>
      <c r="D18" t="str">
        <f>B6</f>
        <v xml:space="preserve">Alexander </v>
      </c>
      <c r="E18">
        <v>0</v>
      </c>
      <c r="F18" s="13" t="s">
        <v>2</v>
      </c>
      <c r="G18">
        <v>1</v>
      </c>
      <c r="I18">
        <f>B9</f>
        <v>0</v>
      </c>
      <c r="L18" s="13" t="s">
        <v>2</v>
      </c>
      <c r="M18" t="str">
        <f>B8</f>
        <v>Siem</v>
      </c>
      <c r="P18">
        <v>0</v>
      </c>
      <c r="Q18" s="13" t="s">
        <v>2</v>
      </c>
      <c r="R18">
        <v>1</v>
      </c>
    </row>
    <row r="19" spans="2:25" x14ac:dyDescent="0.3">
      <c r="B19" t="str">
        <f>B7</f>
        <v>Frank</v>
      </c>
      <c r="C19" s="13" t="s">
        <v>2</v>
      </c>
      <c r="D19" t="str">
        <f>B5</f>
        <v>Cedric</v>
      </c>
      <c r="E19">
        <v>1</v>
      </c>
      <c r="F19" s="13" t="s">
        <v>2</v>
      </c>
      <c r="G19">
        <v>0</v>
      </c>
      <c r="I19" t="str">
        <f>B2</f>
        <v>Arjen</v>
      </c>
      <c r="L19" s="13" t="s">
        <v>2</v>
      </c>
      <c r="M19" t="str">
        <f>B7</f>
        <v>Frank</v>
      </c>
      <c r="P19">
        <v>0</v>
      </c>
      <c r="Q19" s="13" t="s">
        <v>2</v>
      </c>
      <c r="R19">
        <v>1</v>
      </c>
    </row>
    <row r="20" spans="2:25" x14ac:dyDescent="0.3">
      <c r="B20" t="str">
        <f>B8</f>
        <v>Siem</v>
      </c>
      <c r="C20" s="13" t="s">
        <v>2</v>
      </c>
      <c r="D20" t="str">
        <f>B4</f>
        <v>Marco</v>
      </c>
      <c r="E20">
        <v>0</v>
      </c>
      <c r="F20" s="13" t="s">
        <v>2</v>
      </c>
      <c r="G20">
        <v>1</v>
      </c>
      <c r="I20" t="str">
        <f>B3</f>
        <v>Victor</v>
      </c>
      <c r="L20" s="13" t="s">
        <v>2</v>
      </c>
      <c r="M20" t="str">
        <f>B6</f>
        <v xml:space="preserve">Alexander </v>
      </c>
      <c r="P20">
        <v>1</v>
      </c>
      <c r="Q20" s="13" t="s">
        <v>2</v>
      </c>
      <c r="R20">
        <v>0</v>
      </c>
    </row>
    <row r="21" spans="2:25" x14ac:dyDescent="0.3">
      <c r="B21" t="str">
        <f>B2</f>
        <v>Arjen</v>
      </c>
      <c r="C21" s="13" t="s">
        <v>2</v>
      </c>
      <c r="D21" t="str">
        <f>B3</f>
        <v>Victor</v>
      </c>
      <c r="E21">
        <v>0</v>
      </c>
      <c r="F21" s="13" t="s">
        <v>2</v>
      </c>
      <c r="G21">
        <v>1</v>
      </c>
      <c r="I21" t="str">
        <f>B4</f>
        <v>Marco</v>
      </c>
      <c r="L21" s="13" t="s">
        <v>2</v>
      </c>
      <c r="M21" t="str">
        <f>B5</f>
        <v>Cedric</v>
      </c>
      <c r="P21">
        <v>1</v>
      </c>
      <c r="Q21" s="13" t="s">
        <v>2</v>
      </c>
      <c r="R21">
        <v>0</v>
      </c>
    </row>
    <row r="22" spans="2:25" x14ac:dyDescent="0.3">
      <c r="C22" s="13"/>
      <c r="F22" s="13"/>
      <c r="L22" s="13"/>
    </row>
    <row r="23" spans="2:25" x14ac:dyDescent="0.3">
      <c r="B23" t="s">
        <v>4</v>
      </c>
      <c r="C23" s="13"/>
      <c r="F23" s="13"/>
      <c r="I23" t="s">
        <v>8</v>
      </c>
      <c r="L23" s="13"/>
    </row>
    <row r="24" spans="2:25" x14ac:dyDescent="0.3">
      <c r="B24" t="str">
        <f>B3</f>
        <v>Victor</v>
      </c>
      <c r="C24" s="13" t="s">
        <v>2</v>
      </c>
      <c r="D24">
        <f>B9</f>
        <v>0</v>
      </c>
      <c r="E24">
        <v>1</v>
      </c>
      <c r="F24" s="13" t="s">
        <v>2</v>
      </c>
      <c r="G24">
        <v>0</v>
      </c>
      <c r="I24" t="str">
        <f>B5</f>
        <v>Cedric</v>
      </c>
      <c r="L24" s="13" t="s">
        <v>2</v>
      </c>
      <c r="M24">
        <f>B9</f>
        <v>0</v>
      </c>
      <c r="P24">
        <v>1</v>
      </c>
      <c r="Q24" s="13" t="s">
        <v>2</v>
      </c>
      <c r="R24">
        <v>0</v>
      </c>
    </row>
    <row r="25" spans="2:25" x14ac:dyDescent="0.3">
      <c r="B25" t="str">
        <f>B4</f>
        <v>Marco</v>
      </c>
      <c r="C25" s="13" t="s">
        <v>2</v>
      </c>
      <c r="D25" t="str">
        <f>B2</f>
        <v>Arjen</v>
      </c>
      <c r="E25">
        <v>1</v>
      </c>
      <c r="F25" s="13" t="s">
        <v>2</v>
      </c>
      <c r="G25">
        <v>0</v>
      </c>
      <c r="I25" t="str">
        <f>B6</f>
        <v xml:space="preserve">Alexander </v>
      </c>
      <c r="L25" s="13" t="s">
        <v>2</v>
      </c>
      <c r="M25" t="str">
        <f>B4</f>
        <v>Marco</v>
      </c>
      <c r="P25">
        <v>1</v>
      </c>
      <c r="Q25" s="13" t="s">
        <v>2</v>
      </c>
      <c r="R25">
        <v>0</v>
      </c>
    </row>
    <row r="26" spans="2:25" x14ac:dyDescent="0.3">
      <c r="B26" t="str">
        <f>B5</f>
        <v>Cedric</v>
      </c>
      <c r="C26" s="13" t="s">
        <v>2</v>
      </c>
      <c r="D26" t="str">
        <f>B8</f>
        <v>Siem</v>
      </c>
      <c r="E26">
        <v>1</v>
      </c>
      <c r="F26" s="13" t="s">
        <v>2</v>
      </c>
      <c r="G26">
        <v>0</v>
      </c>
      <c r="I26" t="str">
        <f>B7</f>
        <v>Frank</v>
      </c>
      <c r="L26" s="13" t="s">
        <v>2</v>
      </c>
      <c r="M26" t="str">
        <f>B3</f>
        <v>Victor</v>
      </c>
      <c r="P26">
        <v>0</v>
      </c>
      <c r="Q26" s="13" t="s">
        <v>2</v>
      </c>
      <c r="R26">
        <v>1</v>
      </c>
    </row>
    <row r="27" spans="2:25" x14ac:dyDescent="0.3">
      <c r="B27" t="str">
        <f>B6</f>
        <v xml:space="preserve">Alexander </v>
      </c>
      <c r="C27" s="13" t="s">
        <v>2</v>
      </c>
      <c r="D27" t="str">
        <f>B7</f>
        <v>Frank</v>
      </c>
      <c r="E27">
        <v>0</v>
      </c>
      <c r="F27" s="13" t="s">
        <v>2</v>
      </c>
      <c r="G27">
        <v>1</v>
      </c>
      <c r="I27" t="str">
        <f>B8</f>
        <v>Siem</v>
      </c>
      <c r="L27" s="13" t="s">
        <v>2</v>
      </c>
      <c r="M27" t="str">
        <f>B2</f>
        <v>Arjen</v>
      </c>
      <c r="P27">
        <v>1</v>
      </c>
      <c r="Q27" s="13" t="s">
        <v>2</v>
      </c>
      <c r="R27">
        <v>0</v>
      </c>
    </row>
    <row r="28" spans="2:25" x14ac:dyDescent="0.3">
      <c r="C28" s="13"/>
      <c r="F28" s="13"/>
    </row>
    <row r="29" spans="2:25" x14ac:dyDescent="0.3">
      <c r="B29" t="s">
        <v>5</v>
      </c>
      <c r="C29" s="13"/>
      <c r="F29" s="13"/>
    </row>
    <row r="30" spans="2:25" x14ac:dyDescent="0.3">
      <c r="B30">
        <f>B9</f>
        <v>0</v>
      </c>
      <c r="C30" s="13" t="s">
        <v>2</v>
      </c>
      <c r="D30" t="str">
        <f>B7</f>
        <v>Frank</v>
      </c>
      <c r="E30">
        <v>0</v>
      </c>
      <c r="F30" s="13" t="s">
        <v>2</v>
      </c>
      <c r="G30">
        <v>1</v>
      </c>
    </row>
    <row r="31" spans="2:25" x14ac:dyDescent="0.3">
      <c r="B31" t="str">
        <f>B8</f>
        <v>Siem</v>
      </c>
      <c r="C31" s="13" t="s">
        <v>2</v>
      </c>
      <c r="D31" t="str">
        <f>B6</f>
        <v xml:space="preserve">Alexander </v>
      </c>
      <c r="E31">
        <v>0</v>
      </c>
      <c r="F31" s="13" t="s">
        <v>2</v>
      </c>
      <c r="G31">
        <v>1</v>
      </c>
    </row>
    <row r="32" spans="2:25" x14ac:dyDescent="0.3">
      <c r="B32" t="str">
        <f>B2</f>
        <v>Arjen</v>
      </c>
      <c r="C32" s="13" t="s">
        <v>2</v>
      </c>
      <c r="D32" t="str">
        <f>B5</f>
        <v>Cedric</v>
      </c>
      <c r="E32">
        <v>0</v>
      </c>
      <c r="F32" s="13" t="s">
        <v>2</v>
      </c>
      <c r="G32">
        <v>1</v>
      </c>
    </row>
    <row r="33" spans="2:7" x14ac:dyDescent="0.3">
      <c r="B33" t="str">
        <f>B3</f>
        <v>Victor</v>
      </c>
      <c r="C33" s="13" t="s">
        <v>2</v>
      </c>
      <c r="D33" t="str">
        <f>B4</f>
        <v>Marco</v>
      </c>
      <c r="E33">
        <v>1</v>
      </c>
      <c r="F33" s="13" t="s">
        <v>2</v>
      </c>
      <c r="G33">
        <v>0</v>
      </c>
    </row>
  </sheetData>
  <mergeCells count="19">
    <mergeCell ref="V10:Y10"/>
    <mergeCell ref="M7:N7"/>
    <mergeCell ref="O7:P7"/>
    <mergeCell ref="M8:N8"/>
    <mergeCell ref="O8:P8"/>
    <mergeCell ref="M9:N9"/>
    <mergeCell ref="O9:P9"/>
    <mergeCell ref="M4:N4"/>
    <mergeCell ref="O4:P4"/>
    <mergeCell ref="M5:N5"/>
    <mergeCell ref="O5:P5"/>
    <mergeCell ref="M6:N6"/>
    <mergeCell ref="O6:P6"/>
    <mergeCell ref="M1:N1"/>
    <mergeCell ref="O1:P1"/>
    <mergeCell ref="M2:N2"/>
    <mergeCell ref="O2:P2"/>
    <mergeCell ref="M3:N3"/>
    <mergeCell ref="O3:P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0BBE1-910E-4153-A07A-CB61D72FFD14}">
  <dimension ref="A1:Y33"/>
  <sheetViews>
    <sheetView workbookViewId="0">
      <selection activeCell="O14" sqref="O14"/>
    </sheetView>
  </sheetViews>
  <sheetFormatPr defaultColWidth="3.6640625" defaultRowHeight="14.4" x14ac:dyDescent="0.3"/>
  <cols>
    <col min="2" max="2" width="8.33203125" bestFit="1" customWidth="1"/>
    <col min="4" max="4" width="14.88671875" bestFit="1" customWidth="1"/>
    <col min="5" max="5" width="3.88671875" customWidth="1"/>
    <col min="7" max="7" width="4.33203125" customWidth="1"/>
    <col min="10" max="10" width="4.109375" customWidth="1"/>
    <col min="15" max="16" width="3.6640625" customWidth="1"/>
  </cols>
  <sheetData>
    <row r="1" spans="1:25" x14ac:dyDescent="0.3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4" t="s">
        <v>0</v>
      </c>
      <c r="N1" s="14"/>
      <c r="O1" s="16" t="s">
        <v>9</v>
      </c>
      <c r="P1" s="16"/>
    </row>
    <row r="2" spans="1:25" x14ac:dyDescent="0.3">
      <c r="A2" s="5">
        <v>1</v>
      </c>
      <c r="B2" s="6" t="s">
        <v>41</v>
      </c>
      <c r="C2" s="6"/>
      <c r="D2" s="6" t="s">
        <v>31</v>
      </c>
      <c r="E2" s="12">
        <v>0</v>
      </c>
      <c r="F2" s="1">
        <f>IF(E21&lt;&gt;"",E21, "")</f>
        <v>1</v>
      </c>
      <c r="G2" s="1">
        <f>IF(G25&lt;&gt;"",G25, "")</f>
        <v>1</v>
      </c>
      <c r="H2" s="1">
        <f>IF(E32&lt;&gt;"",E32, "")</f>
        <v>1</v>
      </c>
      <c r="I2" s="1">
        <f>IF(R14&lt;&gt;"",R14, "")</f>
        <v>1</v>
      </c>
      <c r="J2" s="1">
        <f>IF(P19&lt;&gt;"",P19, "")</f>
        <v>0</v>
      </c>
      <c r="K2" s="1">
        <f>IF(R27&lt;&gt;"",R27, "")</f>
        <v>1</v>
      </c>
      <c r="L2" s="1">
        <f>IF(E12&lt;&gt;"",E12, "")</f>
        <v>1</v>
      </c>
      <c r="M2" s="14">
        <f>SUM(E2:L2)</f>
        <v>6</v>
      </c>
      <c r="N2" s="14"/>
      <c r="O2" s="16">
        <f>IF(E2="",0,E2)*$M$2+IF(F2="",0,F2)*$M$3+IF(G2="",0,G2)*$M$4+IF(H2="",0,H2)*$M$5+IF(I2="",0,I2)*$M$6+IF(J2="",0,J2)*$M$7+IF(K2="",0,K2)*$M$8+IF(L2="",0,L2)*$M$9</f>
        <v>15.5</v>
      </c>
      <c r="P2" s="16"/>
    </row>
    <row r="3" spans="1:25" x14ac:dyDescent="0.3">
      <c r="A3" s="5">
        <v>2</v>
      </c>
      <c r="B3" s="6" t="s">
        <v>45</v>
      </c>
      <c r="C3" s="6"/>
      <c r="D3" s="6" t="s">
        <v>46</v>
      </c>
      <c r="E3" s="1">
        <f>IF(G21&lt;&gt;"",G21, "")</f>
        <v>0</v>
      </c>
      <c r="F3" s="12">
        <v>0</v>
      </c>
      <c r="G3" s="1">
        <f>IF(E33&lt;&gt;"",E33, "")</f>
        <v>0</v>
      </c>
      <c r="H3" s="1">
        <f>IF(R13&lt;&gt;"",R13, "")</f>
        <v>1</v>
      </c>
      <c r="I3" s="1">
        <f>IF(P20&lt;&gt;"",P20, "")</f>
        <v>1</v>
      </c>
      <c r="J3" s="1">
        <f>IF(R26&lt;&gt;"",R26, "")</f>
        <v>0</v>
      </c>
      <c r="K3" s="1">
        <f>IF(E13&lt;&gt;"",E13, "")</f>
        <v>1</v>
      </c>
      <c r="L3" s="1">
        <f>IF(E24&lt;&gt;"",E24, "")</f>
        <v>1</v>
      </c>
      <c r="M3" s="14">
        <f t="shared" ref="M3:M9" si="0">SUM(E3:L3)</f>
        <v>4</v>
      </c>
      <c r="N3" s="14"/>
      <c r="O3" s="16">
        <f t="shared" ref="O3:O9" si="1">IF(E3="",0,E3)*$M$2+IF(F3="",0,F3)*$M$3+IF(G3="",0,G3)*$M$4+IF(H3="",0,H3)*$M$5+IF(I3="",0,I3)*$M$6+IF(J3="",0,J3)*$M$7+IF(K3="",0,K3)*$M$8+IF(L3="",0,L3)*$M$9</f>
        <v>6</v>
      </c>
      <c r="P3" s="16"/>
    </row>
    <row r="4" spans="1:25" x14ac:dyDescent="0.3">
      <c r="A4" s="5">
        <v>3</v>
      </c>
      <c r="B4" s="6" t="s">
        <v>28</v>
      </c>
      <c r="C4" s="6"/>
      <c r="D4" s="6" t="s">
        <v>29</v>
      </c>
      <c r="E4" s="1">
        <f>IF(E25&lt;&gt;"",E25, "")</f>
        <v>0</v>
      </c>
      <c r="F4" s="1">
        <f>IF(G33&lt;&gt;"",G33, "")</f>
        <v>1</v>
      </c>
      <c r="G4" s="12">
        <v>0</v>
      </c>
      <c r="H4" s="1">
        <f>IF(P21&lt;&gt;"",P21, "")</f>
        <v>1</v>
      </c>
      <c r="I4" s="1">
        <f>IF(R25&lt;&gt;"",R25, "")</f>
        <v>1</v>
      </c>
      <c r="J4" s="1">
        <f>IF(E14&lt;&gt;"",E14, "")</f>
        <v>0.5</v>
      </c>
      <c r="K4" s="1">
        <f>IF(G20&lt;&gt;"",G20, "")</f>
        <v>1</v>
      </c>
      <c r="L4" s="1">
        <f>IF(P12&lt;&gt;"",P12, "")</f>
        <v>1</v>
      </c>
      <c r="M4" s="14">
        <f t="shared" si="0"/>
        <v>5.5</v>
      </c>
      <c r="N4" s="14"/>
      <c r="O4" s="16">
        <f t="shared" si="1"/>
        <v>13.25</v>
      </c>
      <c r="P4" s="16"/>
    </row>
    <row r="5" spans="1:25" x14ac:dyDescent="0.3">
      <c r="A5" s="5">
        <v>4</v>
      </c>
      <c r="B5" s="6" t="s">
        <v>26</v>
      </c>
      <c r="C5" s="6"/>
      <c r="D5" s="6" t="s">
        <v>27</v>
      </c>
      <c r="E5" s="1">
        <f>IF(G32&lt;&gt;"",G32, "")</f>
        <v>0</v>
      </c>
      <c r="F5" s="1">
        <f>IF(P13&lt;&gt;"",P13, "")</f>
        <v>0</v>
      </c>
      <c r="G5" s="1">
        <f>IF(R21&lt;&gt;"",R21, "")</f>
        <v>0</v>
      </c>
      <c r="H5" s="12">
        <v>0</v>
      </c>
      <c r="I5" s="1">
        <f>IF(E15&lt;&gt;"",E15, "")</f>
        <v>1</v>
      </c>
      <c r="J5" s="1">
        <f>IF(G19&lt;&gt;"",G19, "")</f>
        <v>0</v>
      </c>
      <c r="K5" s="1">
        <f>IF(E26&lt;&gt;"",E26, "")</f>
        <v>1</v>
      </c>
      <c r="L5" s="1">
        <f>IF(P24&lt;&gt;"",P24, "")</f>
        <v>1</v>
      </c>
      <c r="M5" s="14">
        <f t="shared" si="0"/>
        <v>3</v>
      </c>
      <c r="N5" s="14"/>
      <c r="O5" s="16">
        <f t="shared" si="1"/>
        <v>3</v>
      </c>
      <c r="P5" s="16"/>
    </row>
    <row r="6" spans="1:25" x14ac:dyDescent="0.3">
      <c r="A6" s="5">
        <v>5</v>
      </c>
      <c r="B6" s="6" t="s">
        <v>64</v>
      </c>
      <c r="C6" s="6"/>
      <c r="D6" s="6" t="s">
        <v>22</v>
      </c>
      <c r="E6" s="1">
        <f>IF(P14&lt;&gt;"",P14, "")</f>
        <v>0</v>
      </c>
      <c r="F6" s="1">
        <f>IF(R20&lt;&gt;"",R20, "")</f>
        <v>0</v>
      </c>
      <c r="G6" s="1">
        <f>IF(P25&lt;&gt;"",P25, "")</f>
        <v>0</v>
      </c>
      <c r="H6" s="1">
        <f>IF(G15&lt;&gt;"",G15, "")</f>
        <v>0</v>
      </c>
      <c r="I6" s="12">
        <v>0</v>
      </c>
      <c r="J6" s="1">
        <f>IF(E27&lt;&gt;"",E27, "")</f>
        <v>0</v>
      </c>
      <c r="K6" s="1">
        <f>IF(G31&lt;&gt;"",G31, "")</f>
        <v>0</v>
      </c>
      <c r="L6" s="1">
        <f>IF(G18&lt;&gt;"",G18, "")</f>
        <v>1</v>
      </c>
      <c r="M6" s="14">
        <f t="shared" si="0"/>
        <v>1</v>
      </c>
      <c r="N6" s="14"/>
      <c r="O6" s="16">
        <f t="shared" si="1"/>
        <v>0</v>
      </c>
      <c r="P6" s="16"/>
    </row>
    <row r="7" spans="1:25" x14ac:dyDescent="0.3">
      <c r="A7" s="7">
        <v>6</v>
      </c>
      <c r="B7" s="4" t="s">
        <v>44</v>
      </c>
      <c r="C7" s="2"/>
      <c r="D7" s="2" t="s">
        <v>12</v>
      </c>
      <c r="E7" s="1">
        <f>IF(R19&lt;&gt;"",R19, "")</f>
        <v>1</v>
      </c>
      <c r="F7" s="1">
        <f>IF(P26&lt;&gt;"",P26, "")</f>
        <v>1</v>
      </c>
      <c r="G7" s="1">
        <f>IF(G14&lt;&gt;"",G14, "")</f>
        <v>0.5</v>
      </c>
      <c r="H7" s="1">
        <f>IF(E19&lt;&gt;"",E19, "")</f>
        <v>1</v>
      </c>
      <c r="I7" s="1">
        <f>IF(G27&lt;&gt;"",G27, "")</f>
        <v>1</v>
      </c>
      <c r="J7" s="12">
        <v>0</v>
      </c>
      <c r="K7" s="1">
        <f>IF(P15&lt;&gt;"",P15, "")</f>
        <v>1</v>
      </c>
      <c r="L7" s="1">
        <f>IF(G30&lt;&gt;"",G30, "")</f>
        <v>1</v>
      </c>
      <c r="M7" s="14">
        <f t="shared" si="0"/>
        <v>6.5</v>
      </c>
      <c r="N7" s="14"/>
      <c r="O7" s="16">
        <f t="shared" si="1"/>
        <v>18.75</v>
      </c>
      <c r="P7" s="16"/>
    </row>
    <row r="8" spans="1:25" x14ac:dyDescent="0.3">
      <c r="A8" s="7">
        <v>7</v>
      </c>
      <c r="B8" s="8" t="s">
        <v>42</v>
      </c>
      <c r="C8" s="8"/>
      <c r="D8" s="8" t="s">
        <v>43</v>
      </c>
      <c r="E8" s="1">
        <f>IF(P27&lt;&gt;"",P27, "")</f>
        <v>0</v>
      </c>
      <c r="F8" s="1">
        <f>IF(G13&lt;&gt;"",G13, "")</f>
        <v>0</v>
      </c>
      <c r="G8" s="1">
        <f>IF(E20&lt;&gt;"",E20, "")</f>
        <v>0</v>
      </c>
      <c r="H8" s="1">
        <f>IF(G26&lt;&gt;"",G26, "")</f>
        <v>0</v>
      </c>
      <c r="I8" s="1">
        <f>IF(E31&lt;&gt;"",E31, "")</f>
        <v>1</v>
      </c>
      <c r="J8" s="1">
        <f>IF(R15&lt;&gt;"",R15, "")</f>
        <v>0</v>
      </c>
      <c r="K8" s="12">
        <v>0</v>
      </c>
      <c r="L8" s="1">
        <f>IF(R18&lt;&gt;"",R18, "")</f>
        <v>1</v>
      </c>
      <c r="M8" s="14">
        <f t="shared" si="0"/>
        <v>2</v>
      </c>
      <c r="N8" s="14"/>
      <c r="O8" s="16">
        <f t="shared" si="1"/>
        <v>1</v>
      </c>
      <c r="P8" s="16"/>
    </row>
    <row r="9" spans="1:25" x14ac:dyDescent="0.3">
      <c r="A9" s="7">
        <v>8</v>
      </c>
      <c r="B9" s="8"/>
      <c r="C9" s="8"/>
      <c r="D9" s="8"/>
      <c r="E9" s="1">
        <f>IF(G12&lt;&gt;"",G12, "")</f>
        <v>0</v>
      </c>
      <c r="F9" s="1">
        <f>IF(G24&lt;&gt;"",G24, "")</f>
        <v>0</v>
      </c>
      <c r="G9" s="1">
        <f>IF(R12&lt;&gt;"",R12, "")</f>
        <v>0</v>
      </c>
      <c r="H9" s="1">
        <f>IF(R24&lt;&gt;"",R24, "")</f>
        <v>0</v>
      </c>
      <c r="I9" s="1">
        <f>IF(E18&lt;&gt;"",E18, "")</f>
        <v>0</v>
      </c>
      <c r="J9" s="1">
        <f>IF(E30&lt;&gt;"",E30, "")</f>
        <v>0</v>
      </c>
      <c r="K9" s="1">
        <f>IF(P18&lt;&gt;"",P18, "")</f>
        <v>0</v>
      </c>
      <c r="L9" s="12">
        <v>0</v>
      </c>
      <c r="M9" s="14">
        <f t="shared" si="0"/>
        <v>0</v>
      </c>
      <c r="N9" s="14"/>
      <c r="O9" s="16">
        <f t="shared" si="1"/>
        <v>0</v>
      </c>
      <c r="P9" s="16"/>
    </row>
    <row r="10" spans="1:25" x14ac:dyDescent="0.3">
      <c r="U10" s="9"/>
      <c r="V10" s="15"/>
      <c r="W10" s="15"/>
      <c r="X10" s="15"/>
      <c r="Y10" s="15"/>
    </row>
    <row r="11" spans="1:25" x14ac:dyDescent="0.3">
      <c r="B11" s="3" t="s">
        <v>1</v>
      </c>
      <c r="E11" t="s">
        <v>10</v>
      </c>
      <c r="I11" t="s">
        <v>6</v>
      </c>
      <c r="P11" t="s">
        <v>10</v>
      </c>
      <c r="U11" s="9"/>
      <c r="V11" s="10"/>
      <c r="W11" s="11"/>
      <c r="X11" s="11"/>
      <c r="Y11" s="11"/>
    </row>
    <row r="12" spans="1:25" x14ac:dyDescent="0.3">
      <c r="B12" t="str">
        <f>B2</f>
        <v>Demi</v>
      </c>
      <c r="C12" s="13" t="s">
        <v>2</v>
      </c>
      <c r="D12">
        <f>B9</f>
        <v>0</v>
      </c>
      <c r="E12">
        <v>1</v>
      </c>
      <c r="F12" s="13" t="s">
        <v>2</v>
      </c>
      <c r="G12">
        <v>0</v>
      </c>
      <c r="I12" t="str">
        <f>B4</f>
        <v>Nathan</v>
      </c>
      <c r="L12" s="13" t="s">
        <v>2</v>
      </c>
      <c r="M12">
        <f>B9</f>
        <v>0</v>
      </c>
      <c r="P12">
        <v>1</v>
      </c>
      <c r="Q12" s="13" t="s">
        <v>2</v>
      </c>
      <c r="R12">
        <v>0</v>
      </c>
      <c r="U12" s="9"/>
      <c r="V12" s="10"/>
      <c r="W12" s="11"/>
      <c r="X12" s="11"/>
      <c r="Y12" s="11"/>
    </row>
    <row r="13" spans="1:25" x14ac:dyDescent="0.3">
      <c r="B13" t="str">
        <f>B3</f>
        <v>Joris</v>
      </c>
      <c r="C13" s="13" t="s">
        <v>2</v>
      </c>
      <c r="D13" t="str">
        <f>B8</f>
        <v>Jurre</v>
      </c>
      <c r="E13">
        <v>1</v>
      </c>
      <c r="F13" s="13" t="s">
        <v>2</v>
      </c>
      <c r="G13">
        <v>0</v>
      </c>
      <c r="I13" t="str">
        <f>B5</f>
        <v>Lucas</v>
      </c>
      <c r="L13" s="13" t="s">
        <v>2</v>
      </c>
      <c r="M13" t="str">
        <f>B3</f>
        <v>Joris</v>
      </c>
      <c r="P13">
        <v>0</v>
      </c>
      <c r="Q13" s="13" t="s">
        <v>2</v>
      </c>
      <c r="R13">
        <v>1</v>
      </c>
      <c r="U13" s="9"/>
      <c r="V13" s="10"/>
      <c r="W13" s="11"/>
      <c r="X13" s="11"/>
      <c r="Y13" s="11"/>
    </row>
    <row r="14" spans="1:25" x14ac:dyDescent="0.3">
      <c r="B14" t="str">
        <f>B4</f>
        <v>Nathan</v>
      </c>
      <c r="C14" s="13" t="s">
        <v>2</v>
      </c>
      <c r="D14" t="str">
        <f>B7</f>
        <v>Pomme</v>
      </c>
      <c r="E14">
        <v>0.5</v>
      </c>
      <c r="F14" s="13" t="s">
        <v>2</v>
      </c>
      <c r="G14">
        <v>0.5</v>
      </c>
      <c r="I14" t="str">
        <f>B6</f>
        <v>Floris</v>
      </c>
      <c r="L14" s="13" t="s">
        <v>2</v>
      </c>
      <c r="M14" t="str">
        <f>B2</f>
        <v>Demi</v>
      </c>
      <c r="P14">
        <v>0</v>
      </c>
      <c r="Q14" s="13" t="s">
        <v>2</v>
      </c>
      <c r="R14">
        <v>1</v>
      </c>
      <c r="U14" s="9"/>
      <c r="V14" s="10"/>
      <c r="W14" s="11"/>
      <c r="X14" s="11"/>
      <c r="Y14" s="11"/>
    </row>
    <row r="15" spans="1:25" x14ac:dyDescent="0.3">
      <c r="B15" t="str">
        <f>B5</f>
        <v>Lucas</v>
      </c>
      <c r="C15" s="13" t="s">
        <v>2</v>
      </c>
      <c r="D15" t="str">
        <f>B6</f>
        <v>Floris</v>
      </c>
      <c r="E15">
        <v>1</v>
      </c>
      <c r="F15" s="13" t="s">
        <v>2</v>
      </c>
      <c r="G15">
        <v>0</v>
      </c>
      <c r="I15" t="str">
        <f>B7</f>
        <v>Pomme</v>
      </c>
      <c r="L15" s="13" t="s">
        <v>2</v>
      </c>
      <c r="M15" t="str">
        <f>B8</f>
        <v>Jurre</v>
      </c>
      <c r="P15">
        <v>1</v>
      </c>
      <c r="Q15" s="13" t="s">
        <v>2</v>
      </c>
      <c r="R15">
        <v>0</v>
      </c>
      <c r="U15" s="9"/>
      <c r="V15" s="10"/>
      <c r="W15" s="11"/>
      <c r="X15" s="11"/>
      <c r="Y15" s="11"/>
    </row>
    <row r="16" spans="1:25" x14ac:dyDescent="0.3">
      <c r="C16" s="13"/>
      <c r="F16" s="13"/>
      <c r="L16" s="13"/>
      <c r="Q16" s="13"/>
      <c r="U16" s="9"/>
      <c r="V16" s="10"/>
      <c r="W16" s="11"/>
      <c r="X16" s="11"/>
      <c r="Y16" s="11"/>
    </row>
    <row r="17" spans="2:25" x14ac:dyDescent="0.3">
      <c r="B17" t="s">
        <v>3</v>
      </c>
      <c r="C17" s="13"/>
      <c r="F17" s="13"/>
      <c r="I17" t="s">
        <v>7</v>
      </c>
      <c r="L17" s="13"/>
      <c r="Q17" s="13"/>
      <c r="U17" s="9"/>
      <c r="V17" s="10"/>
      <c r="W17" s="11"/>
      <c r="X17" s="11"/>
      <c r="Y17" s="11"/>
    </row>
    <row r="18" spans="2:25" x14ac:dyDescent="0.3">
      <c r="B18">
        <f>B9</f>
        <v>0</v>
      </c>
      <c r="C18" s="13" t="s">
        <v>2</v>
      </c>
      <c r="D18" t="str">
        <f>B6</f>
        <v>Floris</v>
      </c>
      <c r="E18">
        <v>0</v>
      </c>
      <c r="F18" s="13" t="s">
        <v>2</v>
      </c>
      <c r="G18">
        <v>1</v>
      </c>
      <c r="I18">
        <f>B9</f>
        <v>0</v>
      </c>
      <c r="L18" s="13" t="s">
        <v>2</v>
      </c>
      <c r="M18" t="str">
        <f>B8</f>
        <v>Jurre</v>
      </c>
      <c r="P18">
        <v>0</v>
      </c>
      <c r="Q18" s="13" t="s">
        <v>2</v>
      </c>
      <c r="R18">
        <v>1</v>
      </c>
    </row>
    <row r="19" spans="2:25" x14ac:dyDescent="0.3">
      <c r="B19" t="str">
        <f>B7</f>
        <v>Pomme</v>
      </c>
      <c r="C19" s="13" t="s">
        <v>2</v>
      </c>
      <c r="D19" t="str">
        <f>B5</f>
        <v>Lucas</v>
      </c>
      <c r="E19">
        <v>1</v>
      </c>
      <c r="F19" s="13" t="s">
        <v>2</v>
      </c>
      <c r="G19">
        <v>0</v>
      </c>
      <c r="I19" t="str">
        <f>B2</f>
        <v>Demi</v>
      </c>
      <c r="L19" s="13" t="s">
        <v>2</v>
      </c>
      <c r="M19" t="str">
        <f>B7</f>
        <v>Pomme</v>
      </c>
      <c r="P19">
        <v>0</v>
      </c>
      <c r="Q19" s="13" t="s">
        <v>2</v>
      </c>
      <c r="R19">
        <v>1</v>
      </c>
    </row>
    <row r="20" spans="2:25" x14ac:dyDescent="0.3">
      <c r="B20" t="str">
        <f>B8</f>
        <v>Jurre</v>
      </c>
      <c r="C20" s="13" t="s">
        <v>2</v>
      </c>
      <c r="D20" t="str">
        <f>B4</f>
        <v>Nathan</v>
      </c>
      <c r="E20">
        <v>0</v>
      </c>
      <c r="F20" s="13" t="s">
        <v>2</v>
      </c>
      <c r="G20">
        <v>1</v>
      </c>
      <c r="I20" t="str">
        <f>B3</f>
        <v>Joris</v>
      </c>
      <c r="L20" s="13" t="s">
        <v>2</v>
      </c>
      <c r="M20" t="str">
        <f>B6</f>
        <v>Floris</v>
      </c>
      <c r="P20">
        <v>1</v>
      </c>
      <c r="Q20" s="13" t="s">
        <v>2</v>
      </c>
      <c r="R20">
        <v>0</v>
      </c>
    </row>
    <row r="21" spans="2:25" x14ac:dyDescent="0.3">
      <c r="B21" t="str">
        <f>B2</f>
        <v>Demi</v>
      </c>
      <c r="C21" s="13" t="s">
        <v>2</v>
      </c>
      <c r="D21" t="str">
        <f>B3</f>
        <v>Joris</v>
      </c>
      <c r="E21">
        <v>1</v>
      </c>
      <c r="F21" s="13" t="s">
        <v>2</v>
      </c>
      <c r="G21">
        <v>0</v>
      </c>
      <c r="I21" t="str">
        <f>B4</f>
        <v>Nathan</v>
      </c>
      <c r="L21" s="13" t="s">
        <v>2</v>
      </c>
      <c r="M21" t="str">
        <f>B5</f>
        <v>Lucas</v>
      </c>
      <c r="P21">
        <v>1</v>
      </c>
      <c r="Q21" s="13" t="s">
        <v>2</v>
      </c>
      <c r="R21">
        <v>0</v>
      </c>
    </row>
    <row r="22" spans="2:25" x14ac:dyDescent="0.3">
      <c r="C22" s="13"/>
      <c r="F22" s="13"/>
      <c r="L22" s="13"/>
    </row>
    <row r="23" spans="2:25" x14ac:dyDescent="0.3">
      <c r="B23" t="s">
        <v>4</v>
      </c>
      <c r="C23" s="13"/>
      <c r="F23" s="13"/>
      <c r="I23" t="s">
        <v>8</v>
      </c>
      <c r="L23" s="13"/>
    </row>
    <row r="24" spans="2:25" x14ac:dyDescent="0.3">
      <c r="B24" t="str">
        <f>B3</f>
        <v>Joris</v>
      </c>
      <c r="C24" s="13" t="s">
        <v>2</v>
      </c>
      <c r="D24">
        <f>B9</f>
        <v>0</v>
      </c>
      <c r="E24">
        <v>1</v>
      </c>
      <c r="F24" s="13" t="s">
        <v>2</v>
      </c>
      <c r="G24">
        <v>0</v>
      </c>
      <c r="I24" t="str">
        <f>B5</f>
        <v>Lucas</v>
      </c>
      <c r="L24" s="13" t="s">
        <v>2</v>
      </c>
      <c r="M24">
        <f>B9</f>
        <v>0</v>
      </c>
      <c r="P24">
        <v>1</v>
      </c>
      <c r="Q24" s="13" t="s">
        <v>2</v>
      </c>
      <c r="R24">
        <v>0</v>
      </c>
    </row>
    <row r="25" spans="2:25" x14ac:dyDescent="0.3">
      <c r="B25" t="str">
        <f>B4</f>
        <v>Nathan</v>
      </c>
      <c r="C25" s="13" t="s">
        <v>2</v>
      </c>
      <c r="D25" t="str">
        <f>B2</f>
        <v>Demi</v>
      </c>
      <c r="E25">
        <v>0</v>
      </c>
      <c r="F25" s="13" t="s">
        <v>2</v>
      </c>
      <c r="G25">
        <v>1</v>
      </c>
      <c r="I25" t="str">
        <f>B6</f>
        <v>Floris</v>
      </c>
      <c r="L25" s="13" t="s">
        <v>2</v>
      </c>
      <c r="M25" t="str">
        <f>B4</f>
        <v>Nathan</v>
      </c>
      <c r="P25">
        <v>0</v>
      </c>
      <c r="Q25" s="13" t="s">
        <v>2</v>
      </c>
      <c r="R25">
        <v>1</v>
      </c>
    </row>
    <row r="26" spans="2:25" x14ac:dyDescent="0.3">
      <c r="B26" t="str">
        <f>B5</f>
        <v>Lucas</v>
      </c>
      <c r="C26" s="13" t="s">
        <v>2</v>
      </c>
      <c r="D26" t="str">
        <f>B8</f>
        <v>Jurre</v>
      </c>
      <c r="E26">
        <v>1</v>
      </c>
      <c r="F26" s="13" t="s">
        <v>2</v>
      </c>
      <c r="G26">
        <v>0</v>
      </c>
      <c r="I26" t="str">
        <f>B7</f>
        <v>Pomme</v>
      </c>
      <c r="L26" s="13" t="s">
        <v>2</v>
      </c>
      <c r="M26" t="str">
        <f>B3</f>
        <v>Joris</v>
      </c>
      <c r="P26">
        <v>1</v>
      </c>
      <c r="Q26" s="13" t="s">
        <v>2</v>
      </c>
      <c r="R26">
        <v>0</v>
      </c>
    </row>
    <row r="27" spans="2:25" x14ac:dyDescent="0.3">
      <c r="B27" t="str">
        <f>B6</f>
        <v>Floris</v>
      </c>
      <c r="C27" s="13" t="s">
        <v>2</v>
      </c>
      <c r="D27" t="str">
        <f>B7</f>
        <v>Pomme</v>
      </c>
      <c r="E27">
        <v>0</v>
      </c>
      <c r="F27" s="13" t="s">
        <v>2</v>
      </c>
      <c r="G27">
        <v>1</v>
      </c>
      <c r="I27" t="str">
        <f>B8</f>
        <v>Jurre</v>
      </c>
      <c r="L27" s="13" t="s">
        <v>2</v>
      </c>
      <c r="M27" t="str">
        <f>B2</f>
        <v>Demi</v>
      </c>
      <c r="P27">
        <v>0</v>
      </c>
      <c r="Q27" s="13" t="s">
        <v>2</v>
      </c>
      <c r="R27">
        <v>1</v>
      </c>
    </row>
    <row r="28" spans="2:25" x14ac:dyDescent="0.3">
      <c r="C28" s="13"/>
      <c r="F28" s="13"/>
    </row>
    <row r="29" spans="2:25" x14ac:dyDescent="0.3">
      <c r="B29" t="s">
        <v>5</v>
      </c>
      <c r="C29" s="13"/>
      <c r="F29" s="13"/>
    </row>
    <row r="30" spans="2:25" x14ac:dyDescent="0.3">
      <c r="B30">
        <f>B9</f>
        <v>0</v>
      </c>
      <c r="C30" s="13" t="s">
        <v>2</v>
      </c>
      <c r="D30" t="str">
        <f>B7</f>
        <v>Pomme</v>
      </c>
      <c r="E30">
        <v>0</v>
      </c>
      <c r="F30" s="13" t="s">
        <v>2</v>
      </c>
      <c r="G30">
        <v>1</v>
      </c>
    </row>
    <row r="31" spans="2:25" x14ac:dyDescent="0.3">
      <c r="B31" t="str">
        <f>B8</f>
        <v>Jurre</v>
      </c>
      <c r="C31" s="13" t="s">
        <v>2</v>
      </c>
      <c r="D31" t="str">
        <f>B6</f>
        <v>Floris</v>
      </c>
      <c r="E31">
        <v>1</v>
      </c>
      <c r="F31" s="13" t="s">
        <v>2</v>
      </c>
      <c r="G31">
        <v>0</v>
      </c>
    </row>
    <row r="32" spans="2:25" x14ac:dyDescent="0.3">
      <c r="B32" t="str">
        <f>B2</f>
        <v>Demi</v>
      </c>
      <c r="C32" s="13" t="s">
        <v>2</v>
      </c>
      <c r="D32" t="str">
        <f>B5</f>
        <v>Lucas</v>
      </c>
      <c r="E32">
        <v>1</v>
      </c>
      <c r="F32" s="13" t="s">
        <v>2</v>
      </c>
      <c r="G32">
        <v>0</v>
      </c>
    </row>
    <row r="33" spans="2:7" x14ac:dyDescent="0.3">
      <c r="B33" t="str">
        <f>B3</f>
        <v>Joris</v>
      </c>
      <c r="C33" s="13" t="s">
        <v>2</v>
      </c>
      <c r="D33" t="str">
        <f>B4</f>
        <v>Nathan</v>
      </c>
      <c r="E33">
        <v>0</v>
      </c>
      <c r="F33" s="13" t="s">
        <v>2</v>
      </c>
      <c r="G33">
        <v>1</v>
      </c>
    </row>
  </sheetData>
  <mergeCells count="19">
    <mergeCell ref="M1:N1"/>
    <mergeCell ref="O1:P1"/>
    <mergeCell ref="M2:N2"/>
    <mergeCell ref="O2:P2"/>
    <mergeCell ref="M3:N3"/>
    <mergeCell ref="O3:P3"/>
    <mergeCell ref="M4:N4"/>
    <mergeCell ref="O4:P4"/>
    <mergeCell ref="M5:N5"/>
    <mergeCell ref="O5:P5"/>
    <mergeCell ref="M6:N6"/>
    <mergeCell ref="O6:P6"/>
    <mergeCell ref="V10:Y10"/>
    <mergeCell ref="M7:N7"/>
    <mergeCell ref="O7:P7"/>
    <mergeCell ref="M8:N8"/>
    <mergeCell ref="O8:P8"/>
    <mergeCell ref="M9:N9"/>
    <mergeCell ref="O9:P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40B16-4284-4342-99C8-1D32285F75B5}">
  <dimension ref="A1:Y33"/>
  <sheetViews>
    <sheetView workbookViewId="0">
      <selection activeCell="U19" sqref="U19"/>
    </sheetView>
  </sheetViews>
  <sheetFormatPr defaultColWidth="3.6640625" defaultRowHeight="14.4" x14ac:dyDescent="0.3"/>
  <cols>
    <col min="2" max="2" width="8.33203125" bestFit="1" customWidth="1"/>
    <col min="4" max="4" width="14.88671875" bestFit="1" customWidth="1"/>
    <col min="15" max="16" width="3.6640625" customWidth="1"/>
  </cols>
  <sheetData>
    <row r="1" spans="1:25" x14ac:dyDescent="0.3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4" t="s">
        <v>0</v>
      </c>
      <c r="N1" s="14"/>
      <c r="O1" s="16" t="s">
        <v>9</v>
      </c>
      <c r="P1" s="16"/>
    </row>
    <row r="2" spans="1:25" x14ac:dyDescent="0.3">
      <c r="A2" s="5">
        <v>1</v>
      </c>
      <c r="B2" s="6" t="s">
        <v>65</v>
      </c>
      <c r="C2" s="6"/>
      <c r="D2" s="6" t="s">
        <v>66</v>
      </c>
      <c r="E2" s="12">
        <v>0</v>
      </c>
      <c r="F2" s="1">
        <f>IF(E21&lt;&gt;"",E21, "")</f>
        <v>0</v>
      </c>
      <c r="G2" s="1">
        <f>IF(G25&lt;&gt;"",G25, "")</f>
        <v>0</v>
      </c>
      <c r="H2" s="1">
        <f>IF(E32&lt;&gt;"",E32, "")</f>
        <v>0</v>
      </c>
      <c r="I2" s="1">
        <f>IF(R14&lt;&gt;"",R14, "")</f>
        <v>0</v>
      </c>
      <c r="J2" s="1">
        <f>IF(P19&lt;&gt;"",P19, "")</f>
        <v>1</v>
      </c>
      <c r="K2" s="1">
        <f>IF(R27&lt;&gt;"",R27, "")</f>
        <v>0</v>
      </c>
      <c r="L2" s="1">
        <f>IF(E12&lt;&gt;"",E12, "")</f>
        <v>1</v>
      </c>
      <c r="M2" s="14">
        <f>SUM(E2:L2)</f>
        <v>2</v>
      </c>
      <c r="N2" s="14"/>
      <c r="O2" s="16">
        <f>IF(E2="",0,E2)*$M$2+IF(F2="",0,F2)*$M$3+IF(G2="",0,G2)*$M$4+IF(H2="",0,H2)*$M$5+IF(I2="",0,I2)*$M$6+IF(J2="",0,J2)*$M$7+IF(K2="",0,K2)*$M$8+IF(L2="",0,L2)*$M$9</f>
        <v>1</v>
      </c>
      <c r="P2" s="16"/>
    </row>
    <row r="3" spans="1:25" x14ac:dyDescent="0.3">
      <c r="A3" s="5">
        <v>2</v>
      </c>
      <c r="B3" s="6" t="s">
        <v>67</v>
      </c>
      <c r="C3" s="6"/>
      <c r="D3" s="6" t="s">
        <v>33</v>
      </c>
      <c r="E3" s="1">
        <f>IF(G21&lt;&gt;"",G21, "")</f>
        <v>1</v>
      </c>
      <c r="F3" s="12">
        <v>0</v>
      </c>
      <c r="G3" s="1">
        <f>IF(E33&lt;&gt;"",E33, "")</f>
        <v>0</v>
      </c>
      <c r="H3" s="1">
        <f>IF(R13&lt;&gt;"",R13, "")</f>
        <v>0</v>
      </c>
      <c r="I3" s="1">
        <f>IF(P20&lt;&gt;"",P20, "")</f>
        <v>1</v>
      </c>
      <c r="J3" s="1">
        <f>IF(R26&lt;&gt;"",R26, "")</f>
        <v>1</v>
      </c>
      <c r="K3" s="1">
        <f>IF(E13&lt;&gt;"",E13, "")</f>
        <v>1</v>
      </c>
      <c r="L3" s="1">
        <f>IF(E24&lt;&gt;"",E24, "")</f>
        <v>1</v>
      </c>
      <c r="M3" s="14">
        <f t="shared" ref="M3:M9" si="0">SUM(E3:L3)</f>
        <v>5</v>
      </c>
      <c r="N3" s="14"/>
      <c r="O3" s="16">
        <f t="shared" ref="O3:O9" si="1">IF(E3="",0,E3)*$M$2+IF(F3="",0,F3)*$M$3+IF(G3="",0,G3)*$M$4+IF(H3="",0,H3)*$M$5+IF(I3="",0,I3)*$M$6+IF(J3="",0,J3)*$M$7+IF(K3="",0,K3)*$M$8+IF(L3="",0,L3)*$M$9</f>
        <v>10</v>
      </c>
      <c r="P3" s="16"/>
    </row>
    <row r="4" spans="1:25" x14ac:dyDescent="0.3">
      <c r="A4" s="5">
        <v>3</v>
      </c>
      <c r="B4" s="6" t="s">
        <v>68</v>
      </c>
      <c r="C4" s="6"/>
      <c r="D4" s="6" t="s">
        <v>69</v>
      </c>
      <c r="E4" s="1">
        <f>IF(E25&lt;&gt;"",E25, "")</f>
        <v>1</v>
      </c>
      <c r="F4" s="1">
        <f>IF(G33&lt;&gt;"",G33, "")</f>
        <v>1</v>
      </c>
      <c r="G4" s="12">
        <v>0</v>
      </c>
      <c r="H4" s="1">
        <f>IF(P21&lt;&gt;"",P21, "")</f>
        <v>1</v>
      </c>
      <c r="I4" s="1">
        <f>IF(R25&lt;&gt;"",R25, "")</f>
        <v>1</v>
      </c>
      <c r="J4" s="1">
        <f>IF(E14&lt;&gt;"",E14, "")</f>
        <v>1</v>
      </c>
      <c r="K4" s="1">
        <f>IF(G20&lt;&gt;"",G20, "")</f>
        <v>1</v>
      </c>
      <c r="L4" s="1">
        <f>IF(P12&lt;&gt;"",P12, "")</f>
        <v>1</v>
      </c>
      <c r="M4" s="14">
        <f t="shared" si="0"/>
        <v>7</v>
      </c>
      <c r="N4" s="14"/>
      <c r="O4" s="16">
        <f t="shared" si="1"/>
        <v>21</v>
      </c>
      <c r="P4" s="16"/>
    </row>
    <row r="5" spans="1:25" x14ac:dyDescent="0.3">
      <c r="A5" s="5">
        <v>4</v>
      </c>
      <c r="B5" s="6" t="s">
        <v>70</v>
      </c>
      <c r="C5" s="6"/>
      <c r="D5" s="6" t="s">
        <v>71</v>
      </c>
      <c r="E5" s="1">
        <f>IF(G32&lt;&gt;"",G32, "")</f>
        <v>1</v>
      </c>
      <c r="F5" s="1">
        <f>IF(P13&lt;&gt;"",P13, "")</f>
        <v>1</v>
      </c>
      <c r="G5" s="1">
        <f>IF(R21&lt;&gt;"",R21, "")</f>
        <v>0</v>
      </c>
      <c r="H5" s="12">
        <v>0</v>
      </c>
      <c r="I5" s="1">
        <f>IF(E15&lt;&gt;"",E15, "")</f>
        <v>1</v>
      </c>
      <c r="J5" s="1">
        <f>IF(G19&lt;&gt;"",G19, "")</f>
        <v>1</v>
      </c>
      <c r="K5" s="1">
        <f>IF(E26&lt;&gt;"",E26, "")</f>
        <v>1</v>
      </c>
      <c r="L5" s="1">
        <f>IF(P24&lt;&gt;"",P24, "")</f>
        <v>1</v>
      </c>
      <c r="M5" s="14">
        <f t="shared" si="0"/>
        <v>6</v>
      </c>
      <c r="N5" s="14"/>
      <c r="O5" s="16">
        <f t="shared" si="1"/>
        <v>15</v>
      </c>
      <c r="P5" s="16"/>
    </row>
    <row r="6" spans="1:25" x14ac:dyDescent="0.3">
      <c r="A6" s="5">
        <v>5</v>
      </c>
      <c r="B6" s="6" t="s">
        <v>28</v>
      </c>
      <c r="C6" s="6"/>
      <c r="D6" s="6" t="s">
        <v>74</v>
      </c>
      <c r="E6" s="1">
        <f>IF(P14&lt;&gt;"",P14, "")</f>
        <v>1</v>
      </c>
      <c r="F6" s="1">
        <f>IF(R20&lt;&gt;"",R20, "")</f>
        <v>0</v>
      </c>
      <c r="G6" s="1">
        <f>IF(P25&lt;&gt;"",P25, "")</f>
        <v>0</v>
      </c>
      <c r="H6" s="1">
        <f>IF(G15&lt;&gt;"",G15, "")</f>
        <v>0</v>
      </c>
      <c r="I6" s="12">
        <v>0</v>
      </c>
      <c r="J6" s="1">
        <f>IF(E27&lt;&gt;"",E27, "")</f>
        <v>1</v>
      </c>
      <c r="K6" s="1">
        <f>IF(G31&lt;&gt;"",G31, "")</f>
        <v>1</v>
      </c>
      <c r="L6" s="1">
        <f>IF(G18&lt;&gt;"",G18, "")</f>
        <v>1</v>
      </c>
      <c r="M6" s="14">
        <f t="shared" si="0"/>
        <v>4</v>
      </c>
      <c r="N6" s="14"/>
      <c r="O6" s="16">
        <f t="shared" si="1"/>
        <v>6</v>
      </c>
      <c r="P6" s="16"/>
    </row>
    <row r="7" spans="1:25" x14ac:dyDescent="0.3">
      <c r="A7" s="7">
        <v>6</v>
      </c>
      <c r="B7" s="4" t="s">
        <v>52</v>
      </c>
      <c r="C7" s="2"/>
      <c r="D7" s="2" t="s">
        <v>53</v>
      </c>
      <c r="E7" s="1">
        <f>IF(R19&lt;&gt;"",R19, "")</f>
        <v>0</v>
      </c>
      <c r="F7" s="1">
        <f>IF(P26&lt;&gt;"",P26, "")</f>
        <v>0</v>
      </c>
      <c r="G7" s="1">
        <f>IF(G14&lt;&gt;"",G14, "")</f>
        <v>0</v>
      </c>
      <c r="H7" s="1">
        <f>IF(E19&lt;&gt;"",E19, "")</f>
        <v>0</v>
      </c>
      <c r="I7" s="1">
        <f>IF(G27&lt;&gt;"",G27, "")</f>
        <v>0</v>
      </c>
      <c r="J7" s="12">
        <v>0</v>
      </c>
      <c r="K7" s="1">
        <f>IF(P15&lt;&gt;"",P15, "")</f>
        <v>0</v>
      </c>
      <c r="L7" s="1">
        <f>IF(G30&lt;&gt;"",G30, "")</f>
        <v>1</v>
      </c>
      <c r="M7" s="14">
        <f t="shared" si="0"/>
        <v>1</v>
      </c>
      <c r="N7" s="14"/>
      <c r="O7" s="16">
        <f t="shared" si="1"/>
        <v>0</v>
      </c>
      <c r="P7" s="16"/>
    </row>
    <row r="8" spans="1:25" x14ac:dyDescent="0.3">
      <c r="A8" s="7">
        <v>7</v>
      </c>
      <c r="B8" s="8" t="s">
        <v>48</v>
      </c>
      <c r="C8" s="8"/>
      <c r="D8" s="8" t="s">
        <v>12</v>
      </c>
      <c r="E8" s="1">
        <f>IF(P27&lt;&gt;"",P27, "")</f>
        <v>1</v>
      </c>
      <c r="F8" s="1">
        <f>IF(G13&lt;&gt;"",G13, "")</f>
        <v>0</v>
      </c>
      <c r="G8" s="1">
        <f>IF(E20&lt;&gt;"",E20, "")</f>
        <v>0</v>
      </c>
      <c r="H8" s="1">
        <f>IF(G26&lt;&gt;"",G26, "")</f>
        <v>0</v>
      </c>
      <c r="I8" s="1">
        <f>IF(E31&lt;&gt;"",E31, "")</f>
        <v>0</v>
      </c>
      <c r="J8" s="1">
        <f>IF(R15&lt;&gt;"",R15, "")</f>
        <v>1</v>
      </c>
      <c r="K8" s="12">
        <v>0</v>
      </c>
      <c r="L8" s="1">
        <f>IF(R18&lt;&gt;"",R18, "")</f>
        <v>1</v>
      </c>
      <c r="M8" s="14">
        <f t="shared" si="0"/>
        <v>3</v>
      </c>
      <c r="N8" s="14"/>
      <c r="O8" s="16">
        <f t="shared" si="1"/>
        <v>3</v>
      </c>
      <c r="P8" s="16"/>
    </row>
    <row r="9" spans="1:25" x14ac:dyDescent="0.3">
      <c r="A9" s="7">
        <v>8</v>
      </c>
      <c r="B9" s="8"/>
      <c r="C9" s="8"/>
      <c r="D9" s="8"/>
      <c r="E9" s="1">
        <f>IF(G12&lt;&gt;"",G12, "")</f>
        <v>0</v>
      </c>
      <c r="F9" s="1">
        <f>IF(G24&lt;&gt;"",G24, "")</f>
        <v>0</v>
      </c>
      <c r="G9" s="1">
        <f>IF(R12&lt;&gt;"",R12, "")</f>
        <v>0</v>
      </c>
      <c r="H9" s="1">
        <f>IF(R24&lt;&gt;"",R24, "")</f>
        <v>0</v>
      </c>
      <c r="I9" s="1">
        <f>IF(E18&lt;&gt;"",E18, "")</f>
        <v>0</v>
      </c>
      <c r="J9" s="1">
        <f>IF(E30&lt;&gt;"",E30, "")</f>
        <v>0</v>
      </c>
      <c r="K9" s="1">
        <f>IF(P18&lt;&gt;"",P18, "")</f>
        <v>0</v>
      </c>
      <c r="L9" s="12">
        <v>0</v>
      </c>
      <c r="M9" s="14">
        <f t="shared" si="0"/>
        <v>0</v>
      </c>
      <c r="N9" s="14"/>
      <c r="O9" s="16">
        <f t="shared" si="1"/>
        <v>0</v>
      </c>
      <c r="P9" s="16"/>
    </row>
    <row r="10" spans="1:25" x14ac:dyDescent="0.3">
      <c r="U10" s="9"/>
      <c r="V10" s="15"/>
      <c r="W10" s="15"/>
      <c r="X10" s="15"/>
      <c r="Y10" s="15"/>
    </row>
    <row r="11" spans="1:25" x14ac:dyDescent="0.3">
      <c r="B11" s="3" t="s">
        <v>1</v>
      </c>
      <c r="E11" t="s">
        <v>10</v>
      </c>
      <c r="I11" t="s">
        <v>6</v>
      </c>
      <c r="P11" t="s">
        <v>10</v>
      </c>
      <c r="U11" s="9"/>
      <c r="V11" s="10"/>
      <c r="W11" s="11"/>
      <c r="X11" s="11"/>
      <c r="Y11" s="11"/>
    </row>
    <row r="12" spans="1:25" x14ac:dyDescent="0.3">
      <c r="B12" t="str">
        <f>B2</f>
        <v>Thijs</v>
      </c>
      <c r="C12" s="13" t="s">
        <v>2</v>
      </c>
      <c r="D12">
        <f>B9</f>
        <v>0</v>
      </c>
      <c r="E12">
        <v>1</v>
      </c>
      <c r="F12" s="13" t="s">
        <v>2</v>
      </c>
      <c r="G12">
        <v>0</v>
      </c>
      <c r="I12" t="str">
        <f>B4</f>
        <v>Samuel</v>
      </c>
      <c r="L12" s="13" t="s">
        <v>2</v>
      </c>
      <c r="M12">
        <f>B9</f>
        <v>0</v>
      </c>
      <c r="P12">
        <v>1</v>
      </c>
      <c r="Q12" s="13" t="s">
        <v>2</v>
      </c>
      <c r="R12">
        <v>0</v>
      </c>
      <c r="U12" s="9"/>
      <c r="V12" s="10"/>
      <c r="W12" s="11"/>
      <c r="X12" s="11"/>
      <c r="Y12" s="11"/>
    </row>
    <row r="13" spans="1:25" x14ac:dyDescent="0.3">
      <c r="B13" t="str">
        <f>B3</f>
        <v>Robbe</v>
      </c>
      <c r="C13" s="13" t="s">
        <v>2</v>
      </c>
      <c r="D13" t="str">
        <f>B8</f>
        <v xml:space="preserve">Bing </v>
      </c>
      <c r="E13">
        <v>1</v>
      </c>
      <c r="F13" s="13" t="s">
        <v>2</v>
      </c>
      <c r="G13">
        <v>0</v>
      </c>
      <c r="I13" t="str">
        <f>B5</f>
        <v>Thias</v>
      </c>
      <c r="L13" s="13" t="s">
        <v>2</v>
      </c>
      <c r="M13" t="str">
        <f>B3</f>
        <v>Robbe</v>
      </c>
      <c r="P13">
        <v>1</v>
      </c>
      <c r="Q13" s="13" t="s">
        <v>2</v>
      </c>
      <c r="R13">
        <v>0</v>
      </c>
      <c r="U13" s="9"/>
      <c r="V13" s="10"/>
      <c r="W13" s="11"/>
      <c r="X13" s="11"/>
      <c r="Y13" s="11"/>
    </row>
    <row r="14" spans="1:25" x14ac:dyDescent="0.3">
      <c r="B14" t="str">
        <f>B4</f>
        <v>Samuel</v>
      </c>
      <c r="C14" s="13" t="s">
        <v>2</v>
      </c>
      <c r="D14" t="str">
        <f>B7</f>
        <v>Piter</v>
      </c>
      <c r="E14">
        <v>1</v>
      </c>
      <c r="F14" s="13" t="s">
        <v>2</v>
      </c>
      <c r="G14">
        <v>0</v>
      </c>
      <c r="I14" t="str">
        <f>B6</f>
        <v>Nathan</v>
      </c>
      <c r="L14" s="13" t="s">
        <v>2</v>
      </c>
      <c r="M14" t="str">
        <f>B2</f>
        <v>Thijs</v>
      </c>
      <c r="P14">
        <v>1</v>
      </c>
      <c r="Q14" s="13" t="s">
        <v>2</v>
      </c>
      <c r="R14">
        <v>0</v>
      </c>
      <c r="U14" s="9"/>
      <c r="V14" s="10"/>
      <c r="W14" s="11"/>
      <c r="X14" s="11"/>
      <c r="Y14" s="11"/>
    </row>
    <row r="15" spans="1:25" x14ac:dyDescent="0.3">
      <c r="B15" t="str">
        <f>B5</f>
        <v>Thias</v>
      </c>
      <c r="C15" s="13" t="s">
        <v>2</v>
      </c>
      <c r="D15" t="str">
        <f>B6</f>
        <v>Nathan</v>
      </c>
      <c r="E15">
        <v>1</v>
      </c>
      <c r="F15" s="13" t="s">
        <v>2</v>
      </c>
      <c r="G15">
        <v>0</v>
      </c>
      <c r="I15" t="str">
        <f>B7</f>
        <v>Piter</v>
      </c>
      <c r="L15" s="13" t="s">
        <v>2</v>
      </c>
      <c r="M15" t="str">
        <f>B8</f>
        <v xml:space="preserve">Bing </v>
      </c>
      <c r="P15">
        <v>0</v>
      </c>
      <c r="Q15" s="13" t="s">
        <v>2</v>
      </c>
      <c r="R15">
        <v>1</v>
      </c>
      <c r="U15" s="9"/>
      <c r="V15" s="10"/>
      <c r="W15" s="11"/>
      <c r="X15" s="11"/>
      <c r="Y15" s="11"/>
    </row>
    <row r="16" spans="1:25" x14ac:dyDescent="0.3">
      <c r="C16" s="13"/>
      <c r="F16" s="13"/>
      <c r="L16" s="13"/>
      <c r="Q16" s="13"/>
      <c r="U16" s="9"/>
      <c r="V16" s="10"/>
      <c r="W16" s="11"/>
      <c r="X16" s="11"/>
      <c r="Y16" s="11"/>
    </row>
    <row r="17" spans="2:25" x14ac:dyDescent="0.3">
      <c r="B17" t="s">
        <v>3</v>
      </c>
      <c r="C17" s="13"/>
      <c r="F17" s="13"/>
      <c r="I17" t="s">
        <v>7</v>
      </c>
      <c r="L17" s="13"/>
      <c r="Q17" s="13"/>
      <c r="U17" s="9"/>
      <c r="V17" s="10"/>
      <c r="W17" s="11"/>
      <c r="X17" s="11"/>
      <c r="Y17" s="11"/>
    </row>
    <row r="18" spans="2:25" x14ac:dyDescent="0.3">
      <c r="B18">
        <f>B9</f>
        <v>0</v>
      </c>
      <c r="C18" s="13" t="s">
        <v>2</v>
      </c>
      <c r="D18" t="str">
        <f>B6</f>
        <v>Nathan</v>
      </c>
      <c r="E18">
        <v>0</v>
      </c>
      <c r="F18" s="13" t="s">
        <v>2</v>
      </c>
      <c r="G18">
        <v>1</v>
      </c>
      <c r="I18">
        <f>B9</f>
        <v>0</v>
      </c>
      <c r="L18" s="13" t="s">
        <v>2</v>
      </c>
      <c r="M18" t="str">
        <f>B8</f>
        <v xml:space="preserve">Bing </v>
      </c>
      <c r="P18">
        <v>0</v>
      </c>
      <c r="Q18" s="13" t="s">
        <v>2</v>
      </c>
      <c r="R18">
        <v>1</v>
      </c>
    </row>
    <row r="19" spans="2:25" x14ac:dyDescent="0.3">
      <c r="B19" t="str">
        <f>B7</f>
        <v>Piter</v>
      </c>
      <c r="C19" s="13" t="s">
        <v>2</v>
      </c>
      <c r="D19" t="str">
        <f>B5</f>
        <v>Thias</v>
      </c>
      <c r="E19">
        <v>0</v>
      </c>
      <c r="F19" s="13" t="s">
        <v>2</v>
      </c>
      <c r="G19">
        <v>1</v>
      </c>
      <c r="I19" t="str">
        <f>B2</f>
        <v>Thijs</v>
      </c>
      <c r="L19" s="13" t="s">
        <v>2</v>
      </c>
      <c r="M19" t="str">
        <f>B7</f>
        <v>Piter</v>
      </c>
      <c r="P19">
        <v>1</v>
      </c>
      <c r="Q19" s="13" t="s">
        <v>2</v>
      </c>
      <c r="R19">
        <v>0</v>
      </c>
    </row>
    <row r="20" spans="2:25" x14ac:dyDescent="0.3">
      <c r="B20" t="str">
        <f>B8</f>
        <v xml:space="preserve">Bing </v>
      </c>
      <c r="C20" s="13" t="s">
        <v>2</v>
      </c>
      <c r="D20" t="str">
        <f>B4</f>
        <v>Samuel</v>
      </c>
      <c r="E20">
        <v>0</v>
      </c>
      <c r="F20" s="13" t="s">
        <v>2</v>
      </c>
      <c r="G20">
        <v>1</v>
      </c>
      <c r="I20" t="str">
        <f>B3</f>
        <v>Robbe</v>
      </c>
      <c r="L20" s="13" t="s">
        <v>2</v>
      </c>
      <c r="M20" t="str">
        <f>B6</f>
        <v>Nathan</v>
      </c>
      <c r="P20">
        <v>1</v>
      </c>
      <c r="Q20" s="13" t="s">
        <v>2</v>
      </c>
      <c r="R20">
        <v>0</v>
      </c>
    </row>
    <row r="21" spans="2:25" x14ac:dyDescent="0.3">
      <c r="B21" t="str">
        <f>B2</f>
        <v>Thijs</v>
      </c>
      <c r="C21" s="13" t="s">
        <v>2</v>
      </c>
      <c r="D21" t="str">
        <f>B3</f>
        <v>Robbe</v>
      </c>
      <c r="E21">
        <v>0</v>
      </c>
      <c r="F21" s="13" t="s">
        <v>2</v>
      </c>
      <c r="G21">
        <v>1</v>
      </c>
      <c r="I21" t="str">
        <f>B4</f>
        <v>Samuel</v>
      </c>
      <c r="L21" s="13" t="s">
        <v>2</v>
      </c>
      <c r="M21" t="str">
        <f>B5</f>
        <v>Thias</v>
      </c>
      <c r="P21">
        <v>1</v>
      </c>
      <c r="Q21" s="13" t="s">
        <v>2</v>
      </c>
      <c r="R21">
        <v>0</v>
      </c>
    </row>
    <row r="22" spans="2:25" x14ac:dyDescent="0.3">
      <c r="C22" s="13"/>
      <c r="F22" s="13"/>
      <c r="L22" s="13"/>
    </row>
    <row r="23" spans="2:25" x14ac:dyDescent="0.3">
      <c r="B23" t="s">
        <v>4</v>
      </c>
      <c r="C23" s="13"/>
      <c r="F23" s="13"/>
      <c r="I23" t="s">
        <v>8</v>
      </c>
      <c r="L23" s="13"/>
    </row>
    <row r="24" spans="2:25" x14ac:dyDescent="0.3">
      <c r="B24" t="str">
        <f>B3</f>
        <v>Robbe</v>
      </c>
      <c r="C24" s="13" t="s">
        <v>2</v>
      </c>
      <c r="D24">
        <f>B9</f>
        <v>0</v>
      </c>
      <c r="E24">
        <v>1</v>
      </c>
      <c r="F24" s="13" t="s">
        <v>2</v>
      </c>
      <c r="G24">
        <v>0</v>
      </c>
      <c r="I24" t="str">
        <f>B5</f>
        <v>Thias</v>
      </c>
      <c r="L24" s="13" t="s">
        <v>2</v>
      </c>
      <c r="M24">
        <f>B9</f>
        <v>0</v>
      </c>
      <c r="P24">
        <v>1</v>
      </c>
      <c r="Q24" s="13" t="s">
        <v>2</v>
      </c>
      <c r="R24">
        <v>0</v>
      </c>
    </row>
    <row r="25" spans="2:25" x14ac:dyDescent="0.3">
      <c r="B25" t="str">
        <f>B4</f>
        <v>Samuel</v>
      </c>
      <c r="C25" s="13" t="s">
        <v>2</v>
      </c>
      <c r="D25" t="str">
        <f>B2</f>
        <v>Thijs</v>
      </c>
      <c r="E25">
        <v>1</v>
      </c>
      <c r="F25" s="13" t="s">
        <v>2</v>
      </c>
      <c r="G25">
        <v>0</v>
      </c>
      <c r="I25" t="str">
        <f>B6</f>
        <v>Nathan</v>
      </c>
      <c r="L25" s="13" t="s">
        <v>2</v>
      </c>
      <c r="M25" t="str">
        <f>B4</f>
        <v>Samuel</v>
      </c>
      <c r="P25">
        <v>0</v>
      </c>
      <c r="Q25" s="13" t="s">
        <v>2</v>
      </c>
      <c r="R25">
        <v>1</v>
      </c>
    </row>
    <row r="26" spans="2:25" x14ac:dyDescent="0.3">
      <c r="B26" t="str">
        <f>B5</f>
        <v>Thias</v>
      </c>
      <c r="C26" s="13" t="s">
        <v>2</v>
      </c>
      <c r="D26" t="str">
        <f>B8</f>
        <v xml:space="preserve">Bing </v>
      </c>
      <c r="E26">
        <v>1</v>
      </c>
      <c r="F26" s="13" t="s">
        <v>2</v>
      </c>
      <c r="G26">
        <v>0</v>
      </c>
      <c r="I26" t="str">
        <f>B7</f>
        <v>Piter</v>
      </c>
      <c r="L26" s="13" t="s">
        <v>2</v>
      </c>
      <c r="M26" t="str">
        <f>B3</f>
        <v>Robbe</v>
      </c>
      <c r="P26">
        <v>0</v>
      </c>
      <c r="Q26" s="13" t="s">
        <v>2</v>
      </c>
      <c r="R26">
        <v>1</v>
      </c>
    </row>
    <row r="27" spans="2:25" x14ac:dyDescent="0.3">
      <c r="B27" t="str">
        <f>B6</f>
        <v>Nathan</v>
      </c>
      <c r="C27" s="13" t="s">
        <v>2</v>
      </c>
      <c r="D27" t="str">
        <f>B7</f>
        <v>Piter</v>
      </c>
      <c r="E27">
        <v>1</v>
      </c>
      <c r="F27" s="13" t="s">
        <v>2</v>
      </c>
      <c r="G27">
        <v>0</v>
      </c>
      <c r="I27" t="str">
        <f>B8</f>
        <v xml:space="preserve">Bing </v>
      </c>
      <c r="L27" s="13" t="s">
        <v>2</v>
      </c>
      <c r="M27" t="str">
        <f>B2</f>
        <v>Thijs</v>
      </c>
      <c r="P27">
        <v>1</v>
      </c>
      <c r="Q27" s="13" t="s">
        <v>2</v>
      </c>
      <c r="R27">
        <v>0</v>
      </c>
    </row>
    <row r="28" spans="2:25" x14ac:dyDescent="0.3">
      <c r="C28" s="13"/>
      <c r="F28" s="13"/>
    </row>
    <row r="29" spans="2:25" x14ac:dyDescent="0.3">
      <c r="B29" t="s">
        <v>5</v>
      </c>
      <c r="C29" s="13"/>
      <c r="F29" s="13"/>
    </row>
    <row r="30" spans="2:25" x14ac:dyDescent="0.3">
      <c r="B30">
        <f>B9</f>
        <v>0</v>
      </c>
      <c r="C30" s="13" t="s">
        <v>2</v>
      </c>
      <c r="D30" t="str">
        <f>B7</f>
        <v>Piter</v>
      </c>
      <c r="E30">
        <v>0</v>
      </c>
      <c r="F30" s="13" t="s">
        <v>2</v>
      </c>
      <c r="G30">
        <v>1</v>
      </c>
    </row>
    <row r="31" spans="2:25" x14ac:dyDescent="0.3">
      <c r="B31" t="str">
        <f>B8</f>
        <v xml:space="preserve">Bing </v>
      </c>
      <c r="C31" s="13" t="s">
        <v>2</v>
      </c>
      <c r="D31" t="str">
        <f>B6</f>
        <v>Nathan</v>
      </c>
      <c r="E31">
        <v>0</v>
      </c>
      <c r="F31" s="13" t="s">
        <v>2</v>
      </c>
      <c r="G31">
        <v>1</v>
      </c>
    </row>
    <row r="32" spans="2:25" x14ac:dyDescent="0.3">
      <c r="B32" t="str">
        <f>B2</f>
        <v>Thijs</v>
      </c>
      <c r="C32" s="13" t="s">
        <v>2</v>
      </c>
      <c r="D32" t="str">
        <f>B5</f>
        <v>Thias</v>
      </c>
      <c r="E32">
        <v>0</v>
      </c>
      <c r="F32" s="13" t="s">
        <v>2</v>
      </c>
      <c r="G32">
        <v>1</v>
      </c>
    </row>
    <row r="33" spans="2:7" x14ac:dyDescent="0.3">
      <c r="B33" t="str">
        <f>B3</f>
        <v>Robbe</v>
      </c>
      <c r="C33" s="13" t="s">
        <v>2</v>
      </c>
      <c r="D33" t="str">
        <f>B4</f>
        <v>Samuel</v>
      </c>
      <c r="E33">
        <v>0</v>
      </c>
      <c r="F33" s="13" t="s">
        <v>2</v>
      </c>
      <c r="G33">
        <v>1</v>
      </c>
    </row>
  </sheetData>
  <mergeCells count="19">
    <mergeCell ref="M1:N1"/>
    <mergeCell ref="O1:P1"/>
    <mergeCell ref="M2:N2"/>
    <mergeCell ref="O2:P2"/>
    <mergeCell ref="M3:N3"/>
    <mergeCell ref="O3:P3"/>
    <mergeCell ref="M4:N4"/>
    <mergeCell ref="O4:P4"/>
    <mergeCell ref="M5:N5"/>
    <mergeCell ref="O5:P5"/>
    <mergeCell ref="M6:N6"/>
    <mergeCell ref="O6:P6"/>
    <mergeCell ref="V10:Y10"/>
    <mergeCell ref="M7:N7"/>
    <mergeCell ref="O7:P7"/>
    <mergeCell ref="M8:N8"/>
    <mergeCell ref="O8:P8"/>
    <mergeCell ref="M9:N9"/>
    <mergeCell ref="O9:P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7701-6C3E-49AE-9A29-E2DF0A434CF0}">
  <dimension ref="A1:Y33"/>
  <sheetViews>
    <sheetView workbookViewId="0">
      <selection activeCell="R7" sqref="R7"/>
    </sheetView>
  </sheetViews>
  <sheetFormatPr defaultColWidth="3.6640625" defaultRowHeight="14.4" x14ac:dyDescent="0.3"/>
  <cols>
    <col min="2" max="2" width="11.109375" bestFit="1" customWidth="1"/>
    <col min="4" max="4" width="14.88671875" bestFit="1" customWidth="1"/>
    <col min="5" max="6" width="4.109375" customWidth="1"/>
    <col min="7" max="7" width="4.21875" customWidth="1"/>
    <col min="11" max="11" width="4.21875" customWidth="1"/>
    <col min="15" max="15" width="3.6640625" customWidth="1"/>
    <col min="16" max="16" width="4.109375" customWidth="1"/>
    <col min="18" max="18" width="4.109375" customWidth="1"/>
  </cols>
  <sheetData>
    <row r="1" spans="1:25" x14ac:dyDescent="0.3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4" t="s">
        <v>0</v>
      </c>
      <c r="N1" s="14"/>
      <c r="O1" s="16" t="s">
        <v>9</v>
      </c>
      <c r="P1" s="16"/>
    </row>
    <row r="2" spans="1:25" x14ac:dyDescent="0.3">
      <c r="A2" s="5">
        <v>1</v>
      </c>
      <c r="B2" s="6" t="s">
        <v>56</v>
      </c>
      <c r="C2" s="6"/>
      <c r="D2" s="6" t="s">
        <v>57</v>
      </c>
      <c r="E2" s="12">
        <v>0</v>
      </c>
      <c r="F2" s="1">
        <f>IF(E21&lt;&gt;"",E21, "")</f>
        <v>0</v>
      </c>
      <c r="G2" s="1">
        <f>IF(G25&lt;&gt;"",G25, "")</f>
        <v>0</v>
      </c>
      <c r="H2" s="1">
        <f>IF(E32&lt;&gt;"",E32, "")</f>
        <v>0</v>
      </c>
      <c r="I2" s="1">
        <f>IF(R14&lt;&gt;"",R14, "")</f>
        <v>0.5</v>
      </c>
      <c r="J2" s="1">
        <f>IF(P19&lt;&gt;"",P19, "")</f>
        <v>0</v>
      </c>
      <c r="K2" s="1">
        <f>IF(R27&lt;&gt;"",R27, "")</f>
        <v>0</v>
      </c>
      <c r="L2" s="1">
        <f>IF(E12&lt;&gt;"",E12, "")</f>
        <v>1</v>
      </c>
      <c r="M2" s="14">
        <f>SUM(E2:L2)</f>
        <v>1.5</v>
      </c>
      <c r="N2" s="14"/>
      <c r="O2" s="16">
        <f>IF(E2="",0,E2)*$M$2+IF(F2="",0,F2)*$M$3+IF(G2="",0,G2)*$M$4+IF(H2="",0,H2)*$M$5+IF(I2="",0,I2)*$M$6+IF(J2="",0,J2)*$M$7+IF(K2="",0,K2)*$M$8+IF(L2="",0,L2)*$M$9</f>
        <v>2.25</v>
      </c>
      <c r="P2" s="16"/>
    </row>
    <row r="3" spans="1:25" x14ac:dyDescent="0.3">
      <c r="A3" s="5">
        <v>2</v>
      </c>
      <c r="B3" s="6" t="s">
        <v>58</v>
      </c>
      <c r="C3" s="6"/>
      <c r="D3" s="6" t="s">
        <v>59</v>
      </c>
      <c r="E3" s="1">
        <f>IF(G21&lt;&gt;"",G21, "")</f>
        <v>1</v>
      </c>
      <c r="F3" s="12">
        <v>0</v>
      </c>
      <c r="G3" s="1">
        <f>IF(E33&lt;&gt;"",E33, "")</f>
        <v>0.5</v>
      </c>
      <c r="H3" s="1">
        <f>IF(R13&lt;&gt;"",R13, "")</f>
        <v>0</v>
      </c>
      <c r="I3" s="1">
        <f>IF(P20&lt;&gt;"",P20, "")</f>
        <v>0</v>
      </c>
      <c r="J3" s="1">
        <f>IF(R26&lt;&gt;"",R26, "")</f>
        <v>1</v>
      </c>
      <c r="K3" s="1">
        <f>IF(E13&lt;&gt;"",E13, "")</f>
        <v>0.5</v>
      </c>
      <c r="L3" s="1">
        <f>IF(E24&lt;&gt;"",E24, "")</f>
        <v>1</v>
      </c>
      <c r="M3" s="14">
        <f t="shared" ref="M3:M9" si="0">SUM(E3:L3)</f>
        <v>4</v>
      </c>
      <c r="N3" s="14"/>
      <c r="O3" s="16">
        <f t="shared" ref="O3:O9" si="1">IF(E3="",0,E3)*$M$2+IF(F3="",0,F3)*$M$3+IF(G3="",0,G3)*$M$4+IF(H3="",0,H3)*$M$5+IF(I3="",0,I3)*$M$6+IF(J3="",0,J3)*$M$7+IF(K3="",0,K3)*$M$8+IF(L3="",0,L3)*$M$9</f>
        <v>8.5</v>
      </c>
      <c r="P3" s="16"/>
    </row>
    <row r="4" spans="1:25" x14ac:dyDescent="0.3">
      <c r="A4" s="5">
        <v>3</v>
      </c>
      <c r="B4" s="6" t="s">
        <v>54</v>
      </c>
      <c r="C4" s="6"/>
      <c r="D4" s="6" t="s">
        <v>40</v>
      </c>
      <c r="E4" s="1">
        <f>IF(E25&lt;&gt;"",E25, "")</f>
        <v>1</v>
      </c>
      <c r="F4" s="1">
        <f>IF(G33&lt;&gt;"",G33, "")</f>
        <v>0.5</v>
      </c>
      <c r="G4" s="12">
        <v>0</v>
      </c>
      <c r="H4" s="1">
        <f>IF(P21&lt;&gt;"",P21, "")</f>
        <v>0</v>
      </c>
      <c r="I4" s="1">
        <f>IF(R25&lt;&gt;"",R25, "")</f>
        <v>0</v>
      </c>
      <c r="J4" s="1">
        <f>IF(E14&lt;&gt;"",E14, "")</f>
        <v>0</v>
      </c>
      <c r="K4" s="1">
        <f>IF(G20&lt;&gt;"",G20, "")</f>
        <v>0</v>
      </c>
      <c r="L4" s="1">
        <f>IF(P12&lt;&gt;"",P12, "")</f>
        <v>1</v>
      </c>
      <c r="M4" s="14">
        <f t="shared" si="0"/>
        <v>2.5</v>
      </c>
      <c r="N4" s="14"/>
      <c r="O4" s="16">
        <f t="shared" si="1"/>
        <v>3.5</v>
      </c>
      <c r="P4" s="16"/>
    </row>
    <row r="5" spans="1:25" x14ac:dyDescent="0.3">
      <c r="A5" s="5">
        <v>4</v>
      </c>
      <c r="B5" s="6" t="s">
        <v>60</v>
      </c>
      <c r="C5" s="6"/>
      <c r="D5" s="6" t="s">
        <v>61</v>
      </c>
      <c r="E5" s="1">
        <f>IF(G32&lt;&gt;"",G32, "")</f>
        <v>1</v>
      </c>
      <c r="F5" s="1">
        <f>IF(P13&lt;&gt;"",P13, "")</f>
        <v>1</v>
      </c>
      <c r="G5" s="1">
        <f>IF(R21&lt;&gt;"",R21, "")</f>
        <v>1</v>
      </c>
      <c r="H5" s="12">
        <v>0</v>
      </c>
      <c r="I5" s="1">
        <f>IF(E15&lt;&gt;"",E15, "")</f>
        <v>1</v>
      </c>
      <c r="J5" s="1">
        <f>IF(G19&lt;&gt;"",G19, "")</f>
        <v>1</v>
      </c>
      <c r="K5" s="1">
        <f>IF(E26&lt;&gt;"",E26, "")</f>
        <v>1</v>
      </c>
      <c r="L5" s="1">
        <f>IF(P24&lt;&gt;"",P24, "")</f>
        <v>1</v>
      </c>
      <c r="M5" s="14">
        <f t="shared" si="0"/>
        <v>7</v>
      </c>
      <c r="N5" s="14"/>
      <c r="O5" s="16">
        <f t="shared" si="1"/>
        <v>21</v>
      </c>
      <c r="P5" s="16"/>
    </row>
    <row r="6" spans="1:25" x14ac:dyDescent="0.3">
      <c r="A6" s="5">
        <v>5</v>
      </c>
      <c r="B6" s="6" t="s">
        <v>55</v>
      </c>
      <c r="C6" s="6"/>
      <c r="D6" s="6" t="s">
        <v>24</v>
      </c>
      <c r="E6" s="1">
        <f>IF(P14&lt;&gt;"",P14, "")</f>
        <v>0.5</v>
      </c>
      <c r="F6" s="1">
        <f>IF(R20&lt;&gt;"",R20, "")</f>
        <v>1</v>
      </c>
      <c r="G6" s="1">
        <f>IF(P25&lt;&gt;"",P25, "")</f>
        <v>1</v>
      </c>
      <c r="H6" s="1">
        <f>IF(G15&lt;&gt;"",G15, "")</f>
        <v>0</v>
      </c>
      <c r="I6" s="12">
        <v>0</v>
      </c>
      <c r="J6" s="1">
        <f>IF(E27&lt;&gt;"",E27, "")</f>
        <v>1</v>
      </c>
      <c r="K6" s="1">
        <f>IF(G31&lt;&gt;"",G31, "")</f>
        <v>0</v>
      </c>
      <c r="L6" s="1">
        <f>IF(G18&lt;&gt;"",G18, "")</f>
        <v>1</v>
      </c>
      <c r="M6" s="14">
        <f t="shared" si="0"/>
        <v>4.5</v>
      </c>
      <c r="N6" s="14"/>
      <c r="O6" s="16">
        <f t="shared" si="1"/>
        <v>10.25</v>
      </c>
      <c r="P6" s="16"/>
    </row>
    <row r="7" spans="1:25" x14ac:dyDescent="0.3">
      <c r="A7" s="7">
        <v>6</v>
      </c>
      <c r="B7" s="4" t="s">
        <v>62</v>
      </c>
      <c r="C7" s="2"/>
      <c r="D7" s="2" t="s">
        <v>63</v>
      </c>
      <c r="E7" s="1">
        <f>IF(R19&lt;&gt;"",R19, "")</f>
        <v>1</v>
      </c>
      <c r="F7" s="1">
        <f>IF(P26&lt;&gt;"",P26, "")</f>
        <v>0</v>
      </c>
      <c r="G7" s="1">
        <f>IF(G14&lt;&gt;"",G14, "")</f>
        <v>1</v>
      </c>
      <c r="H7" s="1">
        <f>IF(E19&lt;&gt;"",E19, "")</f>
        <v>0</v>
      </c>
      <c r="I7" s="1">
        <f>IF(G27&lt;&gt;"",G27, "")</f>
        <v>0</v>
      </c>
      <c r="J7" s="12">
        <v>0</v>
      </c>
      <c r="K7" s="1">
        <f>IF(P15&lt;&gt;"",P15, "")</f>
        <v>0</v>
      </c>
      <c r="L7" s="1">
        <f>IF(G30&lt;&gt;"",G30, "")</f>
        <v>1</v>
      </c>
      <c r="M7" s="14">
        <f t="shared" si="0"/>
        <v>3</v>
      </c>
      <c r="N7" s="14"/>
      <c r="O7" s="16">
        <f t="shared" si="1"/>
        <v>4</v>
      </c>
      <c r="P7" s="16"/>
    </row>
    <row r="8" spans="1:25" x14ac:dyDescent="0.3">
      <c r="A8" s="7">
        <v>7</v>
      </c>
      <c r="B8" s="8" t="s">
        <v>72</v>
      </c>
      <c r="C8" s="8"/>
      <c r="D8" s="8" t="s">
        <v>73</v>
      </c>
      <c r="E8" s="1">
        <f>IF(P27&lt;&gt;"",P27, "")</f>
        <v>1</v>
      </c>
      <c r="F8" s="1">
        <f>IF(G13&lt;&gt;"",G13, "")</f>
        <v>0.5</v>
      </c>
      <c r="G8" s="1">
        <f>IF(E20&lt;&gt;"",E20, "")</f>
        <v>1</v>
      </c>
      <c r="H8" s="1">
        <f>IF(G26&lt;&gt;"",G26, "")</f>
        <v>0</v>
      </c>
      <c r="I8" s="1">
        <f>IF(E31&lt;&gt;"",E31, "")</f>
        <v>1</v>
      </c>
      <c r="J8" s="1">
        <f>IF(R15&lt;&gt;"",R15, "")</f>
        <v>1</v>
      </c>
      <c r="K8" s="12">
        <v>0</v>
      </c>
      <c r="L8" s="1">
        <f>IF(R18&lt;&gt;"",R18, "")</f>
        <v>1</v>
      </c>
      <c r="M8" s="14">
        <f t="shared" si="0"/>
        <v>5.5</v>
      </c>
      <c r="N8" s="14"/>
      <c r="O8" s="16">
        <f t="shared" si="1"/>
        <v>13.5</v>
      </c>
      <c r="P8" s="16"/>
    </row>
    <row r="9" spans="1:25" x14ac:dyDescent="0.3">
      <c r="A9" s="7">
        <v>8</v>
      </c>
      <c r="B9" s="8"/>
      <c r="C9" s="8"/>
      <c r="D9" s="8"/>
      <c r="E9" s="1">
        <f>IF(G12&lt;&gt;"",G12, "")</f>
        <v>0</v>
      </c>
      <c r="F9" s="1">
        <f>IF(G24&lt;&gt;"",G24, "")</f>
        <v>0</v>
      </c>
      <c r="G9" s="1">
        <f>IF(R12&lt;&gt;"",R12, "")</f>
        <v>0</v>
      </c>
      <c r="H9" s="1">
        <f>IF(R24&lt;&gt;"",R24, "")</f>
        <v>0</v>
      </c>
      <c r="I9" s="1">
        <f>IF(E18&lt;&gt;"",E18, "")</f>
        <v>0</v>
      </c>
      <c r="J9" s="1">
        <f>IF(E30&lt;&gt;"",E30, "")</f>
        <v>0</v>
      </c>
      <c r="K9" s="1">
        <f>IF(P18&lt;&gt;"",P18, "")</f>
        <v>0</v>
      </c>
      <c r="L9" s="12">
        <v>0</v>
      </c>
      <c r="M9" s="14">
        <f t="shared" si="0"/>
        <v>0</v>
      </c>
      <c r="N9" s="14"/>
      <c r="O9" s="16">
        <f t="shared" si="1"/>
        <v>0</v>
      </c>
      <c r="P9" s="16"/>
    </row>
    <row r="10" spans="1:25" x14ac:dyDescent="0.3">
      <c r="U10" s="9"/>
      <c r="V10" s="15"/>
      <c r="W10" s="15"/>
      <c r="X10" s="15"/>
      <c r="Y10" s="15"/>
    </row>
    <row r="11" spans="1:25" x14ac:dyDescent="0.3">
      <c r="B11" s="3" t="s">
        <v>1</v>
      </c>
      <c r="E11" t="s">
        <v>10</v>
      </c>
      <c r="I11" t="s">
        <v>6</v>
      </c>
      <c r="P11" t="s">
        <v>10</v>
      </c>
      <c r="U11" s="9"/>
      <c r="V11" s="10"/>
      <c r="W11" s="11"/>
      <c r="X11" s="11"/>
      <c r="Y11" s="11"/>
    </row>
    <row r="12" spans="1:25" x14ac:dyDescent="0.3">
      <c r="B12" t="str">
        <f>B2</f>
        <v>Aralya</v>
      </c>
      <c r="C12" s="13" t="s">
        <v>2</v>
      </c>
      <c r="D12">
        <f>B9</f>
        <v>0</v>
      </c>
      <c r="E12">
        <v>1</v>
      </c>
      <c r="F12" s="13" t="s">
        <v>2</v>
      </c>
      <c r="G12">
        <v>0</v>
      </c>
      <c r="I12" t="str">
        <f>B4</f>
        <v>Isa</v>
      </c>
      <c r="L12" s="13" t="s">
        <v>2</v>
      </c>
      <c r="M12">
        <f>B9</f>
        <v>0</v>
      </c>
      <c r="P12">
        <v>1</v>
      </c>
      <c r="Q12" s="13" t="s">
        <v>2</v>
      </c>
      <c r="R12">
        <v>0</v>
      </c>
      <c r="U12" s="9"/>
      <c r="V12" s="10"/>
      <c r="W12" s="11"/>
      <c r="X12" s="11"/>
      <c r="Y12" s="11"/>
    </row>
    <row r="13" spans="1:25" x14ac:dyDescent="0.3">
      <c r="B13" t="str">
        <f>B3</f>
        <v>Simon</v>
      </c>
      <c r="C13" s="13" t="s">
        <v>2</v>
      </c>
      <c r="D13" t="str">
        <f>B8</f>
        <v>Sem</v>
      </c>
      <c r="E13">
        <v>0.5</v>
      </c>
      <c r="F13" s="13" t="s">
        <v>2</v>
      </c>
      <c r="G13">
        <v>0.5</v>
      </c>
      <c r="I13" t="str">
        <f>B5</f>
        <v>Jeroen</v>
      </c>
      <c r="L13" s="13" t="s">
        <v>2</v>
      </c>
      <c r="M13" t="str">
        <f>B3</f>
        <v>Simon</v>
      </c>
      <c r="P13">
        <v>1</v>
      </c>
      <c r="Q13" s="13" t="s">
        <v>2</v>
      </c>
      <c r="R13">
        <v>0</v>
      </c>
      <c r="U13" s="9"/>
      <c r="V13" s="10"/>
      <c r="W13" s="11"/>
      <c r="X13" s="11"/>
      <c r="Y13" s="11"/>
    </row>
    <row r="14" spans="1:25" x14ac:dyDescent="0.3">
      <c r="B14" t="str">
        <f>B4</f>
        <v>Isa</v>
      </c>
      <c r="C14" s="13" t="s">
        <v>2</v>
      </c>
      <c r="D14" t="str">
        <f>B7</f>
        <v>Ayana</v>
      </c>
      <c r="E14">
        <v>0</v>
      </c>
      <c r="F14" s="13" t="s">
        <v>2</v>
      </c>
      <c r="G14">
        <v>1</v>
      </c>
      <c r="I14" t="str">
        <f>B6</f>
        <v>Benthe</v>
      </c>
      <c r="L14" s="13" t="s">
        <v>2</v>
      </c>
      <c r="M14" t="str">
        <f>B2</f>
        <v>Aralya</v>
      </c>
      <c r="P14">
        <v>0.5</v>
      </c>
      <c r="Q14" s="13" t="s">
        <v>2</v>
      </c>
      <c r="R14">
        <v>0.5</v>
      </c>
      <c r="U14" s="9"/>
      <c r="V14" s="10"/>
      <c r="W14" s="11"/>
      <c r="X14" s="11"/>
      <c r="Y14" s="11"/>
    </row>
    <row r="15" spans="1:25" x14ac:dyDescent="0.3">
      <c r="B15" t="str">
        <f>B5</f>
        <v>Jeroen</v>
      </c>
      <c r="C15" s="13" t="s">
        <v>2</v>
      </c>
      <c r="D15" t="str">
        <f>B6</f>
        <v>Benthe</v>
      </c>
      <c r="E15">
        <v>1</v>
      </c>
      <c r="F15" s="13" t="s">
        <v>2</v>
      </c>
      <c r="G15">
        <v>0</v>
      </c>
      <c r="I15" t="str">
        <f>B7</f>
        <v>Ayana</v>
      </c>
      <c r="L15" s="13" t="s">
        <v>2</v>
      </c>
      <c r="M15" t="str">
        <f>B8</f>
        <v>Sem</v>
      </c>
      <c r="P15">
        <v>0</v>
      </c>
      <c r="Q15" s="13" t="s">
        <v>2</v>
      </c>
      <c r="R15">
        <v>1</v>
      </c>
      <c r="U15" s="9"/>
      <c r="V15" s="10"/>
      <c r="W15" s="11"/>
      <c r="X15" s="11"/>
      <c r="Y15" s="11"/>
    </row>
    <row r="16" spans="1:25" x14ac:dyDescent="0.3">
      <c r="C16" s="13"/>
      <c r="F16" s="13"/>
      <c r="L16" s="13"/>
      <c r="Q16" s="13"/>
      <c r="U16" s="9"/>
      <c r="V16" s="10"/>
      <c r="W16" s="11"/>
      <c r="X16" s="11"/>
      <c r="Y16" s="11"/>
    </row>
    <row r="17" spans="2:25" x14ac:dyDescent="0.3">
      <c r="B17" t="s">
        <v>3</v>
      </c>
      <c r="C17" s="13"/>
      <c r="F17" s="13"/>
      <c r="I17" t="s">
        <v>7</v>
      </c>
      <c r="L17" s="13"/>
      <c r="Q17" s="13"/>
      <c r="U17" s="9"/>
      <c r="V17" s="10"/>
      <c r="W17" s="11"/>
      <c r="X17" s="11"/>
      <c r="Y17" s="11"/>
    </row>
    <row r="18" spans="2:25" x14ac:dyDescent="0.3">
      <c r="B18">
        <f>B9</f>
        <v>0</v>
      </c>
      <c r="C18" s="13" t="s">
        <v>2</v>
      </c>
      <c r="D18" t="str">
        <f>B6</f>
        <v>Benthe</v>
      </c>
      <c r="E18">
        <v>0</v>
      </c>
      <c r="F18" s="13" t="s">
        <v>2</v>
      </c>
      <c r="G18">
        <v>1</v>
      </c>
      <c r="I18">
        <f>B9</f>
        <v>0</v>
      </c>
      <c r="L18" s="13" t="s">
        <v>2</v>
      </c>
      <c r="M18" t="str">
        <f>B8</f>
        <v>Sem</v>
      </c>
      <c r="P18">
        <v>0</v>
      </c>
      <c r="Q18" s="13" t="s">
        <v>2</v>
      </c>
      <c r="R18">
        <v>1</v>
      </c>
    </row>
    <row r="19" spans="2:25" x14ac:dyDescent="0.3">
      <c r="B19" t="str">
        <f>B7</f>
        <v>Ayana</v>
      </c>
      <c r="C19" s="13" t="s">
        <v>2</v>
      </c>
      <c r="D19" t="str">
        <f>B5</f>
        <v>Jeroen</v>
      </c>
      <c r="E19">
        <v>0</v>
      </c>
      <c r="F19" s="13" t="s">
        <v>2</v>
      </c>
      <c r="G19">
        <v>1</v>
      </c>
      <c r="I19" t="str">
        <f>B2</f>
        <v>Aralya</v>
      </c>
      <c r="L19" s="13" t="s">
        <v>2</v>
      </c>
      <c r="M19" t="str">
        <f>B7</f>
        <v>Ayana</v>
      </c>
      <c r="P19">
        <v>0</v>
      </c>
      <c r="Q19" s="13" t="s">
        <v>2</v>
      </c>
      <c r="R19">
        <v>1</v>
      </c>
    </row>
    <row r="20" spans="2:25" x14ac:dyDescent="0.3">
      <c r="B20" t="str">
        <f>B8</f>
        <v>Sem</v>
      </c>
      <c r="C20" s="13" t="s">
        <v>2</v>
      </c>
      <c r="D20" t="str">
        <f>B4</f>
        <v>Isa</v>
      </c>
      <c r="E20">
        <v>1</v>
      </c>
      <c r="F20" s="13" t="s">
        <v>2</v>
      </c>
      <c r="G20">
        <v>0</v>
      </c>
      <c r="I20" t="str">
        <f>B3</f>
        <v>Simon</v>
      </c>
      <c r="L20" s="13" t="s">
        <v>2</v>
      </c>
      <c r="M20" t="str">
        <f>B6</f>
        <v>Benthe</v>
      </c>
      <c r="P20">
        <v>0</v>
      </c>
      <c r="Q20" s="13" t="s">
        <v>2</v>
      </c>
      <c r="R20">
        <v>1</v>
      </c>
    </row>
    <row r="21" spans="2:25" x14ac:dyDescent="0.3">
      <c r="B21" t="str">
        <f>B2</f>
        <v>Aralya</v>
      </c>
      <c r="C21" s="13" t="s">
        <v>2</v>
      </c>
      <c r="D21" t="str">
        <f>B3</f>
        <v>Simon</v>
      </c>
      <c r="E21">
        <v>0</v>
      </c>
      <c r="F21" s="13" t="s">
        <v>2</v>
      </c>
      <c r="G21">
        <v>1</v>
      </c>
      <c r="I21" t="str">
        <f>B4</f>
        <v>Isa</v>
      </c>
      <c r="L21" s="13" t="s">
        <v>2</v>
      </c>
      <c r="M21" t="str">
        <f>B5</f>
        <v>Jeroen</v>
      </c>
      <c r="P21">
        <v>0</v>
      </c>
      <c r="Q21" s="13" t="s">
        <v>2</v>
      </c>
      <c r="R21">
        <v>1</v>
      </c>
    </row>
    <row r="22" spans="2:25" x14ac:dyDescent="0.3">
      <c r="C22" s="13"/>
      <c r="F22" s="13"/>
      <c r="L22" s="13"/>
    </row>
    <row r="23" spans="2:25" x14ac:dyDescent="0.3">
      <c r="B23" t="s">
        <v>4</v>
      </c>
      <c r="C23" s="13"/>
      <c r="F23" s="13"/>
      <c r="I23" t="s">
        <v>8</v>
      </c>
      <c r="L23" s="13"/>
    </row>
    <row r="24" spans="2:25" x14ac:dyDescent="0.3">
      <c r="B24" t="str">
        <f>B3</f>
        <v>Simon</v>
      </c>
      <c r="C24" s="13" t="s">
        <v>2</v>
      </c>
      <c r="D24">
        <f>B9</f>
        <v>0</v>
      </c>
      <c r="E24">
        <v>1</v>
      </c>
      <c r="F24" s="13" t="s">
        <v>2</v>
      </c>
      <c r="G24">
        <v>0</v>
      </c>
      <c r="I24" t="str">
        <f>B5</f>
        <v>Jeroen</v>
      </c>
      <c r="L24" s="13" t="s">
        <v>2</v>
      </c>
      <c r="M24">
        <f>B9</f>
        <v>0</v>
      </c>
      <c r="P24">
        <v>1</v>
      </c>
      <c r="Q24" s="13" t="s">
        <v>2</v>
      </c>
      <c r="R24">
        <v>0</v>
      </c>
    </row>
    <row r="25" spans="2:25" x14ac:dyDescent="0.3">
      <c r="B25" t="str">
        <f>B4</f>
        <v>Isa</v>
      </c>
      <c r="C25" s="13" t="s">
        <v>2</v>
      </c>
      <c r="D25" t="str">
        <f>B2</f>
        <v>Aralya</v>
      </c>
      <c r="E25">
        <v>1</v>
      </c>
      <c r="F25" s="13" t="s">
        <v>2</v>
      </c>
      <c r="G25">
        <v>0</v>
      </c>
      <c r="I25" t="str">
        <f>B6</f>
        <v>Benthe</v>
      </c>
      <c r="L25" s="13" t="s">
        <v>2</v>
      </c>
      <c r="M25" t="str">
        <f>B4</f>
        <v>Isa</v>
      </c>
      <c r="P25">
        <v>1</v>
      </c>
      <c r="Q25" s="13" t="s">
        <v>2</v>
      </c>
      <c r="R25">
        <v>0</v>
      </c>
    </row>
    <row r="26" spans="2:25" x14ac:dyDescent="0.3">
      <c r="B26" t="str">
        <f>B5</f>
        <v>Jeroen</v>
      </c>
      <c r="C26" s="13" t="s">
        <v>2</v>
      </c>
      <c r="D26" t="str">
        <f>B8</f>
        <v>Sem</v>
      </c>
      <c r="E26">
        <v>1</v>
      </c>
      <c r="F26" s="13" t="s">
        <v>2</v>
      </c>
      <c r="G26">
        <v>0</v>
      </c>
      <c r="I26" t="str">
        <f>B7</f>
        <v>Ayana</v>
      </c>
      <c r="L26" s="13" t="s">
        <v>2</v>
      </c>
      <c r="M26" t="str">
        <f>B3</f>
        <v>Simon</v>
      </c>
      <c r="P26">
        <v>0</v>
      </c>
      <c r="Q26" s="13" t="s">
        <v>2</v>
      </c>
      <c r="R26">
        <v>1</v>
      </c>
    </row>
    <row r="27" spans="2:25" x14ac:dyDescent="0.3">
      <c r="B27" t="str">
        <f>B6</f>
        <v>Benthe</v>
      </c>
      <c r="C27" s="13" t="s">
        <v>2</v>
      </c>
      <c r="D27" t="str">
        <f>B7</f>
        <v>Ayana</v>
      </c>
      <c r="E27">
        <v>1</v>
      </c>
      <c r="F27" s="13" t="s">
        <v>2</v>
      </c>
      <c r="G27">
        <v>0</v>
      </c>
      <c r="I27" t="str">
        <f>B8</f>
        <v>Sem</v>
      </c>
      <c r="L27" s="13" t="s">
        <v>2</v>
      </c>
      <c r="M27" t="str">
        <f>B2</f>
        <v>Aralya</v>
      </c>
      <c r="P27">
        <v>1</v>
      </c>
      <c r="Q27" s="13" t="s">
        <v>2</v>
      </c>
      <c r="R27">
        <v>0</v>
      </c>
    </row>
    <row r="28" spans="2:25" x14ac:dyDescent="0.3">
      <c r="C28" s="13"/>
      <c r="F28" s="13"/>
    </row>
    <row r="29" spans="2:25" x14ac:dyDescent="0.3">
      <c r="B29" t="s">
        <v>5</v>
      </c>
      <c r="C29" s="13"/>
      <c r="F29" s="13"/>
    </row>
    <row r="30" spans="2:25" x14ac:dyDescent="0.3">
      <c r="B30">
        <f>B9</f>
        <v>0</v>
      </c>
      <c r="C30" s="13" t="s">
        <v>2</v>
      </c>
      <c r="D30" t="str">
        <f>B7</f>
        <v>Ayana</v>
      </c>
      <c r="E30">
        <v>0</v>
      </c>
      <c r="F30" s="13" t="s">
        <v>2</v>
      </c>
      <c r="G30">
        <v>1</v>
      </c>
    </row>
    <row r="31" spans="2:25" x14ac:dyDescent="0.3">
      <c r="B31" t="str">
        <f>B8</f>
        <v>Sem</v>
      </c>
      <c r="C31" s="13" t="s">
        <v>2</v>
      </c>
      <c r="D31" t="str">
        <f>B6</f>
        <v>Benthe</v>
      </c>
      <c r="E31">
        <v>1</v>
      </c>
      <c r="F31" s="13" t="s">
        <v>2</v>
      </c>
      <c r="G31">
        <v>0</v>
      </c>
    </row>
    <row r="32" spans="2:25" x14ac:dyDescent="0.3">
      <c r="B32" t="str">
        <f>B2</f>
        <v>Aralya</v>
      </c>
      <c r="C32" s="13" t="s">
        <v>2</v>
      </c>
      <c r="D32" t="str">
        <f>B5</f>
        <v>Jeroen</v>
      </c>
      <c r="E32">
        <v>0</v>
      </c>
      <c r="F32" s="13" t="s">
        <v>2</v>
      </c>
      <c r="G32">
        <v>1</v>
      </c>
    </row>
    <row r="33" spans="2:7" x14ac:dyDescent="0.3">
      <c r="B33" t="str">
        <f>B3</f>
        <v>Simon</v>
      </c>
      <c r="C33" s="13" t="s">
        <v>2</v>
      </c>
      <c r="D33" t="str">
        <f>B4</f>
        <v>Isa</v>
      </c>
      <c r="E33">
        <v>0.5</v>
      </c>
      <c r="F33" s="13" t="s">
        <v>2</v>
      </c>
      <c r="G33">
        <v>0.5</v>
      </c>
    </row>
  </sheetData>
  <mergeCells count="19">
    <mergeCell ref="M1:N1"/>
    <mergeCell ref="O1:P1"/>
    <mergeCell ref="M2:N2"/>
    <mergeCell ref="O2:P2"/>
    <mergeCell ref="M3:N3"/>
    <mergeCell ref="O3:P3"/>
    <mergeCell ref="M4:N4"/>
    <mergeCell ref="O4:P4"/>
    <mergeCell ref="M5:N5"/>
    <mergeCell ref="O5:P5"/>
    <mergeCell ref="M6:N6"/>
    <mergeCell ref="O6:P6"/>
    <mergeCell ref="V10:Y10"/>
    <mergeCell ref="M7:N7"/>
    <mergeCell ref="O7:P7"/>
    <mergeCell ref="M8:N8"/>
    <mergeCell ref="O8:P8"/>
    <mergeCell ref="M9:N9"/>
    <mergeCell ref="O9:P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Groep1</vt:lpstr>
      <vt:lpstr>Groep2</vt:lpstr>
      <vt:lpstr>Groep3</vt:lpstr>
      <vt:lpstr>Groep4</vt:lpstr>
      <vt:lpstr>Groep5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</dc:creator>
  <cp:lastModifiedBy>Angelique Osinga</cp:lastModifiedBy>
  <cp:lastPrinted>2023-05-05T14:45:35Z</cp:lastPrinted>
  <dcterms:created xsi:type="dcterms:W3CDTF">2017-12-30T16:09:59Z</dcterms:created>
  <dcterms:modified xsi:type="dcterms:W3CDTF">2023-05-05T20:46:43Z</dcterms:modified>
</cp:coreProperties>
</file>